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Arkusz1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<sst xmlns="http://schemas.openxmlformats.org/spreadsheetml/2006/main" count="408" uniqueCount="244">
  <si>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</si>
  <si>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</si>
  <si>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</si>
  <si>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</si>
  <si>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</si>
  <si>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</si>
  <si>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</si>
  <si>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</si>
  <si>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</si>
  <si>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</si>
  <si>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</si>
  <si>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</si>
  <si>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</si>
  <si>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</si>
  <si>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</si>
  <si>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</si>
  <si>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</si>
  <si>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</si>
  <si>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</si>
  <si>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</si>
  <si>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</si>
  <si>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</si>
  <si>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</si>
  <si>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</si>
  <si>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</si>
  <si>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</si>
  <si>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</si>
  <si>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</si>
  <si>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</si>
  <si>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Źródło dochodów*</t>
  </si>
  <si>
    <t xml:space="preserve">     DOCHODY</t>
  </si>
  <si>
    <t>1.</t>
  </si>
  <si>
    <t>2.</t>
  </si>
  <si>
    <t>3.</t>
  </si>
  <si>
    <t>4.</t>
  </si>
  <si>
    <t>5.</t>
  </si>
  <si>
    <t>6.</t>
  </si>
  <si>
    <t>7.</t>
  </si>
  <si>
    <t>8.</t>
  </si>
  <si>
    <t>WYDATKI</t>
  </si>
  <si>
    <t>Planowane wydatki</t>
  </si>
  <si>
    <t>z tego :</t>
  </si>
  <si>
    <t>Gospodarka komunalna i ochrona środowiska</t>
  </si>
  <si>
    <t>900</t>
  </si>
  <si>
    <t>Wydatki ogółem</t>
  </si>
  <si>
    <t>zmiana</t>
  </si>
  <si>
    <t>plan po zmianie</t>
  </si>
  <si>
    <t>plan przed zmianą</t>
  </si>
  <si>
    <t>wydatki przed zmianą</t>
  </si>
  <si>
    <t>wydatki po zmianie</t>
  </si>
  <si>
    <t>Pomoc Społeczna</t>
  </si>
  <si>
    <t>Pomoc społeczna</t>
  </si>
  <si>
    <t xml:space="preserve">                                           </t>
  </si>
  <si>
    <t>852</t>
  </si>
  <si>
    <t xml:space="preserve">Załącznik nr 2a do uchwały nr ……. Rady Gminy Leszno z dnia …… 2010r.        </t>
  </si>
  <si>
    <t xml:space="preserve">Załącznik nr 1 do uchwały nr ……. Rady Gminy Leszno z dnia …… 2010r. </t>
  </si>
  <si>
    <r>
      <t xml:space="preserve"> </t>
    </r>
    <r>
      <rPr>
        <b/>
        <sz val="8"/>
        <rFont val="Arial"/>
        <family val="2"/>
      </rPr>
      <t>Dochody ogółem</t>
    </r>
  </si>
  <si>
    <t xml:space="preserve">Załącznik nr 2 do uchwały nr ……. Rady Gminy Leszno z dnia …… 2010r. </t>
  </si>
  <si>
    <t xml:space="preserve">Załącznik nr 2b do uchwały nr ……. Rady Gminy Leszno z dnia …… 2010r. </t>
  </si>
  <si>
    <t>Edukacyjna opieka wychowawcza</t>
  </si>
  <si>
    <t>Ośrodki pomocy społecznej</t>
  </si>
  <si>
    <t>Pomoc materialna dla uczniów</t>
  </si>
  <si>
    <t xml:space="preserve">Dotacje celowe otrzymane z budżetu państwa na realizację własnych zadań bieżących gmin </t>
  </si>
  <si>
    <t>854</t>
  </si>
  <si>
    <t>85219</t>
  </si>
  <si>
    <t>85415</t>
  </si>
  <si>
    <t>Gospodarka mieszkaniowa</t>
  </si>
  <si>
    <t>Oświetlenie ulic, placów i dróg</t>
  </si>
  <si>
    <t>Gospodarka gruntami i nieruchomościami</t>
  </si>
  <si>
    <t>90015</t>
  </si>
  <si>
    <t>Modernizacja odcinka drogi we wsi Powązki</t>
  </si>
  <si>
    <t>Budowa wiaty przystankowej we wsi Kępiaste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</si>
  <si>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</si>
  <si>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</si>
  <si>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</si>
  <si>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</si>
  <si>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</si>
  <si>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</si>
  <si>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</si>
  <si>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</si>
  <si>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</si>
  <si>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</si>
  <si>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Wydatki na 2010 rok obejmujące zadania jednostek pomocniczych gminy, w tym realizowane w ramach funduszu sołeckiego</t>
  </si>
  <si>
    <t>L.p</t>
  </si>
  <si>
    <t>Nazwa Sołectwa</t>
  </si>
  <si>
    <t>Nazwa zadania, przedsięwzięcia</t>
  </si>
  <si>
    <t>Łączne wydatki</t>
  </si>
  <si>
    <t>w tym</t>
  </si>
  <si>
    <t>Czarnów</t>
  </si>
  <si>
    <t xml:space="preserve"> Budowa pomieszczeń socjalnych w budynku gminnym w Czarnowie (projekt)</t>
  </si>
  <si>
    <t>Gawartowa Wola</t>
  </si>
  <si>
    <t xml:space="preserve"> Instalacja dodatkowych lamp oświetleniowych w miejscowości Gawartowa Wola (od posesji nr 11 do posesji nr 28)  </t>
  </si>
  <si>
    <t>Grądy, Grądki</t>
  </si>
  <si>
    <t xml:space="preserve"> Instalacja dodatkowych lamp oświetleniowych w ulicach  Chabrowa i Topolowa</t>
  </si>
  <si>
    <t>Kępiaste</t>
  </si>
  <si>
    <t>Montaż progu zwalniającego na drodze gminnej w Kępiastym "Dolnym"</t>
  </si>
  <si>
    <t xml:space="preserve">Instalacja dodatkowych lamp oświetleniowych </t>
  </si>
  <si>
    <t>RAZEM</t>
  </si>
  <si>
    <t xml:space="preserve">Korfowe </t>
  </si>
  <si>
    <t xml:space="preserve">Utwardzenie tłuczniem drogi </t>
  </si>
  <si>
    <t>Leszno, Julinek</t>
  </si>
  <si>
    <t xml:space="preserve"> Budowa boiska sportowego przy ul.Inżynierskiej w Lesznie</t>
  </si>
  <si>
    <t>Łubiec</t>
  </si>
  <si>
    <t>Marianów</t>
  </si>
  <si>
    <t xml:space="preserve">Oznakowanie ulic gminnych </t>
  </si>
  <si>
    <t>Wilków, Plewniak</t>
  </si>
  <si>
    <t>Renowacja zabytkowego krzyża z 1902 r.znajdującego się na terenie sołectwa</t>
  </si>
  <si>
    <t>Podrochale, Walentów</t>
  </si>
  <si>
    <t xml:space="preserve"> Utwardzenie tłuczniem drogi gminnej łączacej wieś Walentów z ul. Czarna Droga</t>
  </si>
  <si>
    <t>Powązki, Szymanówek</t>
  </si>
  <si>
    <t>Roztoka</t>
  </si>
  <si>
    <t xml:space="preserve"> Utwardzenie destruktem asfaltowym drogi gminnej na terenie wsi</t>
  </si>
  <si>
    <t>Tow.Czarnów, Szadkówek</t>
  </si>
  <si>
    <t>Wilkowa Wieś</t>
  </si>
  <si>
    <t>Utwardzenie tłuczniem drogi gminnej</t>
  </si>
  <si>
    <t>Wąsy Kolonia</t>
  </si>
  <si>
    <t xml:space="preserve"> Renowacja odwodnienia dróg i działek gminnych na terenie sołectwa</t>
  </si>
  <si>
    <t>Wąsy Wieś</t>
  </si>
  <si>
    <t>Wiktorów</t>
  </si>
  <si>
    <t>Instalacja dodatkowych lamp oświetleniowych w ul. Lipowa</t>
  </si>
  <si>
    <t>Utwardzanie tłuczniem drogi gminnej oznaczonej nr ew 61/5 i ul.Akacjowej we wsi Wiktorów</t>
  </si>
  <si>
    <t>Wólka</t>
  </si>
  <si>
    <t xml:space="preserve">Budowa placu zabaw </t>
  </si>
  <si>
    <t>19.</t>
  </si>
  <si>
    <t>Wyględy</t>
  </si>
  <si>
    <t>20.</t>
  </si>
  <si>
    <t>Zaborów</t>
  </si>
  <si>
    <t xml:space="preserve">Zagospodarowanie terenu pod targowisko </t>
  </si>
  <si>
    <t>21.</t>
  </si>
  <si>
    <t>Zaborówek</t>
  </si>
  <si>
    <t xml:space="preserve">Montaż progów zwalniających na drogach gminnych we wsi Zaborówek </t>
  </si>
  <si>
    <t>Instalacja dodatkowych lamp oświetleniowych</t>
  </si>
  <si>
    <t>Załącznik nr 3 do uchwały nr …. Rady Gminy Leszno z dnia ….. 2010 r.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</si>
  <si>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</si>
  <si>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</si>
  <si>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</si>
  <si>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</si>
  <si>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</si>
  <si>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</si>
  <si>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</si>
  <si>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</si>
  <si>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</si>
  <si>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</si>
  <si>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</si>
  <si>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</si>
  <si>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</si>
  <si>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01010</t>
  </si>
  <si>
    <t>Budowa wodociągu we wsi Wiktorów - działka nr 4/10</t>
  </si>
  <si>
    <t>A.      
B.
C.
…</t>
  </si>
  <si>
    <t>U.G.Leszno</t>
  </si>
  <si>
    <t>Budowa wodociągu w ulicy Podzaborówek w Lesznie</t>
  </si>
  <si>
    <t>Budowa wodociągu we wsi Wólka</t>
  </si>
  <si>
    <t>Budowa kanalizacji obejmującej wsie Zaborów, Wąsy Wieś, Wąsy Kolonia, Feliksów, Wyględy, Wiktorów, Wólka wraz z oczyszczalnią ścieków (projekt)</t>
  </si>
  <si>
    <t>600</t>
  </si>
  <si>
    <t>60016</t>
  </si>
  <si>
    <t>Modernizacja odcinka ulicy Górnej we wsi Grądy</t>
  </si>
  <si>
    <t>Modernizacja odcinka drogi we wsi Wąsy Kolonia</t>
  </si>
  <si>
    <t>700</t>
  </si>
  <si>
    <t>70005</t>
  </si>
  <si>
    <t>Budowa placu zabaw we wsi Wyględy</t>
  </si>
  <si>
    <t>Budowa placu zabaw we wsi Wólka</t>
  </si>
  <si>
    <t>Budowa pomieszczeń socjalnych w budynku w Czarnowie (projekt)</t>
  </si>
  <si>
    <t>Urządzenie centrum wsi Leszno</t>
  </si>
  <si>
    <t>Modernizacja wielofunkcyjnego budynku na potrzeby społeczności lokalnej we wsi Gawartowa Wola</t>
  </si>
  <si>
    <t>754</t>
  </si>
  <si>
    <t>75412</t>
  </si>
  <si>
    <t>Zakup wozu bojowego dla OSP Zaborów</t>
  </si>
  <si>
    <t>Budowa  punktów świetlnych w ulicach Szkolna, Środkowa, Dworkowa i Jesienna w Zaborowie</t>
  </si>
  <si>
    <t>Budowa punktów świetlnych w ulicy Rybno we wsi Wiktorów (projekt)</t>
  </si>
  <si>
    <t>926</t>
  </si>
  <si>
    <t>92605</t>
  </si>
  <si>
    <t>Budowa boiska sportowego przy ul. Inżynierskiej w Lesznie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</si>
  <si>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</si>
  <si>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</si>
  <si>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</si>
  <si>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</si>
  <si>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</si>
  <si>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</si>
  <si>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Budowa punktów świetlnych we wsi Łubiec</t>
  </si>
  <si>
    <t>U.G. Leszno</t>
  </si>
  <si>
    <t xml:space="preserve"> Załącznik nr 4 do uchwały Rady Gminy Leszno nr …… z dnia …..</t>
  </si>
  <si>
    <t>do Uchwały Nr</t>
  </si>
  <si>
    <t>Rady Gminy Leszno</t>
  </si>
  <si>
    <t>z dnia …………….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</si>
  <si>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</si>
  <si>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</si>
  <si>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</si>
  <si>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</si>
  <si>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</si>
  <si>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</si>
  <si>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art..5 ust.1 pkt 2 i 3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</si>
  <si>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</si>
  <si>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</si>
  <si>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</si>
  <si>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</si>
  <si>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</si>
  <si>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</si>
  <si>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</si>
  <si>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</si>
  <si>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</si>
  <si>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</si>
  <si>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</si>
  <si>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art.5 ust.1 pkt.2 uofp</t>
  </si>
  <si>
    <t>pozyczki i kredyty</t>
  </si>
  <si>
    <t>art.5 ust.1 pkt.3 uofp</t>
  </si>
  <si>
    <t>Wydatki majątkowe razem:</t>
  </si>
  <si>
    <t>1.1</t>
  </si>
  <si>
    <t>Program:</t>
  </si>
  <si>
    <t>Program Operacyjny Kapitał Ludzki</t>
  </si>
  <si>
    <t>Priorytet:</t>
  </si>
  <si>
    <t>IX. Rozwój wykształcenia i kompetencji w regionach</t>
  </si>
  <si>
    <t>Działanie:</t>
  </si>
  <si>
    <t>9.1. Wyrównywanie szans edukacyjnych i zapewnienie wysokiej jakości usług edukacyjnych świadczonych w systemie oświaty</t>
  </si>
  <si>
    <t>Nazwa projektu:</t>
  </si>
  <si>
    <t>Wyrównywanie szans edukacyjnych uczniów z grup o utrudnionym dostępie do edukacji oraz poprawa jakości usług edukacyjnych w Zespole Szkół Publicznych w Lesznie</t>
  </si>
  <si>
    <t>Razem wydatki:</t>
  </si>
  <si>
    <t>z tego: 2009 r.</t>
  </si>
  <si>
    <t>2010r.</t>
  </si>
  <si>
    <t>-</t>
  </si>
  <si>
    <t>2011r.</t>
  </si>
  <si>
    <t>2012r.</t>
  </si>
  <si>
    <t>Wydatki bieżące razem:</t>
  </si>
  <si>
    <t>2.1</t>
  </si>
  <si>
    <t>z tego: 2009r.</t>
  </si>
  <si>
    <t>Dz.801 rozdz.80195</t>
  </si>
  <si>
    <t xml:space="preserve"> 
§ 4117</t>
  </si>
  <si>
    <t>XII73</t>
  </si>
  <si>
    <t>§ 4119</t>
  </si>
  <si>
    <t>§ 4127</t>
  </si>
  <si>
    <t>§ 4129</t>
  </si>
  <si>
    <t>§ 4177</t>
  </si>
  <si>
    <t>§ 4179</t>
  </si>
  <si>
    <t>§ 4217</t>
  </si>
  <si>
    <t>§ 4219</t>
  </si>
  <si>
    <t>§ 4247</t>
  </si>
  <si>
    <t>§ 4249</t>
  </si>
  <si>
    <t>§ 4267</t>
  </si>
  <si>
    <t>§ 4269</t>
  </si>
  <si>
    <t xml:space="preserve">
§ 4307</t>
  </si>
  <si>
    <t>§ 4309</t>
  </si>
  <si>
    <t>§ 4377</t>
  </si>
  <si>
    <t>§ 4379</t>
  </si>
  <si>
    <t>ogółem</t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</si>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</sst>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</numFmts>
  <fonts count="8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8"/>
      <name val="Arial CE"/>
      <family val="0"/>
    </font>
    <font>
      <sz val="8"/>
      <name val="Czcionka tekstu podstawowego"/>
      <family val="0"/>
    </font>
    <font>
      <sz val="9"/>
      <name val="Czcionka tekstu podstawowego"/>
      <family val="0"/>
    </font>
    <font>
      <b/>
      <sz val="8"/>
      <name val="Czcionka tekstu podstawowego"/>
      <family val="0"/>
    </font>
    <font>
      <sz val="9"/>
      <name val="Arial"/>
      <family val="2"/>
    </font>
    <font>
      <sz val="9"/>
      <name val="Arial CE"/>
      <family val="0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color indexed="8"/>
      <name val="Czcionka tekstu podstawowego"/>
      <family val="0"/>
    </font>
    <font>
      <b/>
      <sz val="9"/>
      <name val="Czcionka tekstu podstawowego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3" fontId="6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center" vertical="center"/>
    </xf>
    <xf numFmtId="43" fontId="21" fillId="0" borderId="12" xfId="51" applyNumberFormat="1" applyFont="1" applyBorder="1" applyAlignment="1">
      <alignment vertical="center"/>
      <protection/>
    </xf>
    <xf numFmtId="43" fontId="21" fillId="0" borderId="11" xfId="0" applyNumberFormat="1" applyFont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43" fontId="23" fillId="0" borderId="11" xfId="0" applyNumberFormat="1" applyFont="1" applyBorder="1" applyAlignment="1">
      <alignment vertical="center"/>
    </xf>
    <xf numFmtId="43" fontId="23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3" fontId="24" fillId="0" borderId="11" xfId="0" applyNumberFormat="1" applyFont="1" applyBorder="1" applyAlignment="1">
      <alignment vertical="center"/>
    </xf>
    <xf numFmtId="43" fontId="17" fillId="0" borderId="14" xfId="0" applyNumberFormat="1" applyFont="1" applyBorder="1" applyAlignment="1">
      <alignment vertical="center" wrapText="1"/>
    </xf>
    <xf numFmtId="43" fontId="17" fillId="0" borderId="14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3" fontId="25" fillId="0" borderId="11" xfId="0" applyNumberFormat="1" applyFont="1" applyBorder="1" applyAlignment="1">
      <alignment horizontal="center" vertical="center" wrapText="1"/>
    </xf>
    <xf numFmtId="43" fontId="27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3" fontId="21" fillId="34" borderId="11" xfId="51" applyNumberFormat="1" applyFont="1" applyFill="1" applyBorder="1" applyAlignment="1">
      <alignment vertical="center"/>
      <protection/>
    </xf>
    <xf numFmtId="43" fontId="29" fillId="34" borderId="11" xfId="51" applyNumberFormat="1" applyFont="1" applyFill="1" applyBorder="1" applyAlignment="1">
      <alignment horizontal="center" vertical="center"/>
      <protection/>
    </xf>
    <xf numFmtId="43" fontId="17" fillId="34" borderId="11" xfId="51" applyNumberFormat="1" applyFont="1" applyFill="1" applyBorder="1" applyAlignment="1">
      <alignment vertical="center"/>
      <protection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3" fontId="17" fillId="0" borderId="12" xfId="51" applyNumberFormat="1" applyFont="1" applyBorder="1" applyAlignment="1">
      <alignment vertical="center"/>
      <protection/>
    </xf>
    <xf numFmtId="43" fontId="0" fillId="0" borderId="0" xfId="0" applyNumberFormat="1" applyAlignment="1">
      <alignment vertical="center"/>
    </xf>
    <xf numFmtId="0" fontId="24" fillId="34" borderId="15" xfId="51" applyFont="1" applyFill="1" applyBorder="1" applyAlignment="1">
      <alignment vertical="top" wrapText="1"/>
      <protection/>
    </xf>
    <xf numFmtId="0" fontId="17" fillId="34" borderId="11" xfId="51" applyFont="1" applyFill="1" applyBorder="1" applyAlignment="1">
      <alignment horizontal="right" vertical="top"/>
      <protection/>
    </xf>
    <xf numFmtId="0" fontId="23" fillId="34" borderId="15" xfId="51" applyFont="1" applyFill="1" applyBorder="1" applyAlignment="1">
      <alignment vertical="top"/>
      <protection/>
    </xf>
    <xf numFmtId="0" fontId="20" fillId="33" borderId="11" xfId="0" applyFont="1" applyFill="1" applyBorder="1" applyAlignment="1">
      <alignment horizontal="center" vertical="center" wrapText="1"/>
    </xf>
    <xf numFmtId="0" fontId="23" fillId="34" borderId="15" xfId="51" applyFont="1" applyFill="1" applyBorder="1" applyAlignment="1">
      <alignment vertical="top" wrapText="1"/>
      <protection/>
    </xf>
    <xf numFmtId="43" fontId="31" fillId="34" borderId="11" xfId="51" applyNumberFormat="1" applyFont="1" applyFill="1" applyBorder="1" applyAlignment="1">
      <alignment horizontal="center" vertical="center"/>
      <protection/>
    </xf>
    <xf numFmtId="43" fontId="17" fillId="0" borderId="11" xfId="0" applyNumberFormat="1" applyFont="1" applyBorder="1" applyAlignment="1">
      <alignment vertical="center"/>
    </xf>
    <xf numFmtId="43" fontId="17" fillId="0" borderId="11" xfId="0" applyNumberFormat="1" applyFont="1" applyBorder="1" applyAlignment="1">
      <alignment horizontal="center" vertical="center"/>
    </xf>
    <xf numFmtId="0" fontId="17" fillId="34" borderId="10" xfId="51" applyFont="1" applyFill="1" applyBorder="1" applyAlignment="1">
      <alignment vertical="top"/>
      <protection/>
    </xf>
    <xf numFmtId="0" fontId="17" fillId="34" borderId="11" xfId="51" applyFont="1" applyFill="1" applyBorder="1" applyAlignment="1">
      <alignment vertical="top"/>
      <protection/>
    </xf>
    <xf numFmtId="0" fontId="17" fillId="34" borderId="10" xfId="51" applyFont="1" applyFill="1" applyBorder="1" applyAlignment="1">
      <alignment horizontal="center" vertical="top"/>
      <protection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" fontId="27" fillId="0" borderId="11" xfId="0" applyNumberFormat="1" applyFont="1" applyBorder="1" applyAlignment="1">
      <alignment horizontal="center" vertical="center" wrapText="1"/>
    </xf>
    <xf numFmtId="49" fontId="25" fillId="35" borderId="11" xfId="0" applyNumberFormat="1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left" vertical="center" wrapText="1"/>
    </xf>
    <xf numFmtId="43" fontId="25" fillId="35" borderId="11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 wrapText="1"/>
    </xf>
    <xf numFmtId="43" fontId="27" fillId="35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43" fontId="35" fillId="0" borderId="11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43" fontId="37" fillId="0" borderId="11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left" vertical="top" wrapText="1"/>
    </xf>
    <xf numFmtId="43" fontId="35" fillId="0" borderId="2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/>
    </xf>
    <xf numFmtId="43" fontId="20" fillId="33" borderId="1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43" fontId="20" fillId="0" borderId="11" xfId="0" applyNumberFormat="1" applyFont="1" applyBorder="1" applyAlignment="1">
      <alignment horizontal="right" vertical="top" wrapText="1"/>
    </xf>
    <xf numFmtId="43" fontId="20" fillId="0" borderId="11" xfId="0" applyNumberFormat="1" applyFont="1" applyBorder="1" applyAlignment="1">
      <alignment horizontal="right" vertical="center" wrapText="1"/>
    </xf>
    <xf numFmtId="43" fontId="34" fillId="0" borderId="11" xfId="0" applyNumberFormat="1" applyFont="1" applyBorder="1" applyAlignment="1">
      <alignment horizontal="right" vertical="top"/>
    </xf>
    <xf numFmtId="43" fontId="30" fillId="0" borderId="11" xfId="0" applyNumberFormat="1" applyFont="1" applyBorder="1" applyAlignment="1">
      <alignment horizontal="right" vertical="center" wrapText="1"/>
    </xf>
    <xf numFmtId="43" fontId="19" fillId="0" borderId="11" xfId="0" applyNumberFormat="1" applyFont="1" applyBorder="1" applyAlignment="1">
      <alignment horizontal="right" vertical="center" wrapText="1"/>
    </xf>
    <xf numFmtId="43" fontId="36" fillId="0" borderId="11" xfId="0" applyNumberFormat="1" applyFont="1" applyBorder="1" applyAlignment="1">
      <alignment horizontal="right" vertical="center"/>
    </xf>
    <xf numFmtId="43" fontId="38" fillId="0" borderId="20" xfId="0" applyNumberFormat="1" applyFont="1" applyBorder="1" applyAlignment="1">
      <alignment horizontal="right" vertical="center" wrapText="1"/>
    </xf>
    <xf numFmtId="43" fontId="20" fillId="0" borderId="20" xfId="0" applyNumberFormat="1" applyFont="1" applyBorder="1" applyAlignment="1">
      <alignment horizontal="right" vertical="center" wrapText="1"/>
    </xf>
    <xf numFmtId="43" fontId="34" fillId="0" borderId="20" xfId="0" applyNumberFormat="1" applyFont="1" applyBorder="1" applyAlignment="1">
      <alignment horizontal="right" vertical="center"/>
    </xf>
    <xf numFmtId="43" fontId="19" fillId="0" borderId="11" xfId="0" applyNumberFormat="1" applyFont="1" applyBorder="1" applyAlignment="1">
      <alignment horizontal="right" vertical="center"/>
    </xf>
    <xf numFmtId="43" fontId="34" fillId="0" borderId="11" xfId="0" applyNumberFormat="1" applyFont="1" applyBorder="1" applyAlignment="1">
      <alignment horizontal="right" vertical="center"/>
    </xf>
    <xf numFmtId="43" fontId="34" fillId="0" borderId="11" xfId="0" applyNumberFormat="1" applyFont="1" applyBorder="1" applyAlignment="1">
      <alignment horizontal="center" vertical="center"/>
    </xf>
    <xf numFmtId="43" fontId="3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9" fillId="0" borderId="11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right"/>
    </xf>
    <xf numFmtId="0" fontId="42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43" fontId="41" fillId="0" borderId="11" xfId="0" applyNumberFormat="1" applyFont="1" applyBorder="1" applyAlignment="1">
      <alignment horizontal="center" vertical="top"/>
    </xf>
    <xf numFmtId="0" fontId="41" fillId="0" borderId="11" xfId="0" applyFont="1" applyBorder="1" applyAlignment="1">
      <alignment horizontal="left" vertical="top" wrapText="1"/>
    </xf>
    <xf numFmtId="43" fontId="41" fillId="0" borderId="11" xfId="0" applyNumberFormat="1" applyFont="1" applyBorder="1" applyAlignment="1">
      <alignment vertical="top" wrapText="1"/>
    </xf>
    <xf numFmtId="43" fontId="41" fillId="0" borderId="11" xfId="0" applyNumberFormat="1" applyFont="1" applyBorder="1" applyAlignment="1">
      <alignment vertical="top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top" wrapText="1"/>
    </xf>
    <xf numFmtId="43" fontId="41" fillId="0" borderId="20" xfId="0" applyNumberFormat="1" applyFont="1" applyBorder="1" applyAlignment="1">
      <alignment horizontal="center" vertical="top"/>
    </xf>
    <xf numFmtId="43" fontId="41" fillId="0" borderId="20" xfId="0" applyNumberFormat="1" applyFont="1" applyBorder="1" applyAlignment="1">
      <alignment vertical="top" wrapText="1"/>
    </xf>
    <xf numFmtId="43" fontId="41" fillId="0" borderId="20" xfId="0" applyNumberFormat="1" applyFont="1" applyBorder="1" applyAlignment="1">
      <alignment vertical="top"/>
    </xf>
    <xf numFmtId="43" fontId="41" fillId="0" borderId="18" xfId="0" applyNumberFormat="1" applyFont="1" applyBorder="1" applyAlignment="1">
      <alignment vertical="top"/>
    </xf>
    <xf numFmtId="0" fontId="41" fillId="0" borderId="16" xfId="0" applyFont="1" applyBorder="1" applyAlignment="1">
      <alignment horizontal="left" vertical="top" wrapText="1"/>
    </xf>
    <xf numFmtId="43" fontId="41" fillId="0" borderId="16" xfId="0" applyNumberFormat="1" applyFont="1" applyBorder="1" applyAlignment="1">
      <alignment horizontal="center" vertical="top"/>
    </xf>
    <xf numFmtId="43" fontId="41" fillId="0" borderId="21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43" fontId="41" fillId="0" borderId="10" xfId="0" applyNumberFormat="1" applyFont="1" applyBorder="1" applyAlignment="1">
      <alignment horizontal="center" vertical="top"/>
    </xf>
    <xf numFmtId="43" fontId="44" fillId="0" borderId="10" xfId="0" applyNumberFormat="1" applyFont="1" applyBorder="1" applyAlignment="1">
      <alignment horizontal="center" vertical="top"/>
    </xf>
    <xf numFmtId="43" fontId="44" fillId="0" borderId="12" xfId="0" applyNumberFormat="1" applyFont="1" applyBorder="1" applyAlignment="1">
      <alignment horizontal="center" vertical="top"/>
    </xf>
    <xf numFmtId="43" fontId="44" fillId="0" borderId="11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/>
    </xf>
    <xf numFmtId="0" fontId="41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top" wrapText="1"/>
    </xf>
    <xf numFmtId="43" fontId="41" fillId="0" borderId="18" xfId="0" applyNumberFormat="1" applyFont="1" applyBorder="1" applyAlignment="1">
      <alignment horizontal="center" vertical="top"/>
    </xf>
    <xf numFmtId="0" fontId="41" fillId="0" borderId="23" xfId="0" applyFont="1" applyBorder="1" applyAlignment="1">
      <alignment horizontal="left" vertical="top" wrapText="1"/>
    </xf>
    <xf numFmtId="43" fontId="44" fillId="0" borderId="14" xfId="0" applyNumberFormat="1" applyFont="1" applyBorder="1" applyAlignment="1">
      <alignment horizontal="center" vertical="top"/>
    </xf>
    <xf numFmtId="0" fontId="41" fillId="0" borderId="11" xfId="0" applyFont="1" applyBorder="1" applyAlignment="1">
      <alignment horizontal="left" vertical="top"/>
    </xf>
    <xf numFmtId="0" fontId="41" fillId="0" borderId="1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41" fillId="0" borderId="17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4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43" fontId="20" fillId="0" borderId="11" xfId="0" applyNumberFormat="1" applyFont="1" applyBorder="1" applyAlignment="1">
      <alignment vertical="center"/>
    </xf>
    <xf numFmtId="0" fontId="11" fillId="0" borderId="0" xfId="53">
      <alignment/>
      <protection/>
    </xf>
    <xf numFmtId="0" fontId="11" fillId="0" borderId="0" xfId="53" applyNumberFormat="1">
      <alignment/>
      <protection/>
    </xf>
    <xf numFmtId="4" fontId="11" fillId="0" borderId="0" xfId="53" applyNumberFormat="1">
      <alignment/>
      <protection/>
    </xf>
    <xf numFmtId="4" fontId="41" fillId="0" borderId="0" xfId="53" applyNumberFormat="1" applyFont="1">
      <alignment/>
      <protection/>
    </xf>
    <xf numFmtId="4" fontId="45" fillId="0" borderId="0" xfId="53" applyNumberFormat="1" applyFont="1">
      <alignment/>
      <protection/>
    </xf>
    <xf numFmtId="4" fontId="46" fillId="0" borderId="0" xfId="53" applyNumberFormat="1" applyFont="1" applyAlignment="1">
      <alignment horizontal="right" wrapText="1"/>
      <protection/>
    </xf>
    <xf numFmtId="0" fontId="8" fillId="0" borderId="0" xfId="54" applyFont="1">
      <alignment/>
      <protection/>
    </xf>
    <xf numFmtId="0" fontId="8" fillId="0" borderId="0" xfId="54" applyNumberFormat="1" applyFont="1">
      <alignment/>
      <protection/>
    </xf>
    <xf numFmtId="4" fontId="8" fillId="0" borderId="0" xfId="54" applyNumberFormat="1" applyFont="1">
      <alignment/>
      <protection/>
    </xf>
    <xf numFmtId="4" fontId="39" fillId="33" borderId="11" xfId="54" applyNumberFormat="1" applyFont="1" applyFill="1" applyBorder="1" applyAlignment="1">
      <alignment horizontal="center" vertical="center" wrapText="1"/>
      <protection/>
    </xf>
    <xf numFmtId="0" fontId="40" fillId="0" borderId="11" xfId="54" applyFont="1" applyBorder="1" applyAlignment="1">
      <alignment horizontal="center" vertical="center"/>
      <protection/>
    </xf>
    <xf numFmtId="0" fontId="40" fillId="0" borderId="11" xfId="54" applyNumberFormat="1" applyFont="1" applyBorder="1" applyAlignment="1">
      <alignment horizontal="center" vertical="center"/>
      <protection/>
    </xf>
    <xf numFmtId="0" fontId="39" fillId="0" borderId="11" xfId="54" applyFont="1" applyBorder="1" applyAlignment="1">
      <alignment horizontal="center"/>
      <protection/>
    </xf>
    <xf numFmtId="0" fontId="39" fillId="0" borderId="11" xfId="54" applyFont="1" applyBorder="1" applyAlignment="1">
      <alignment wrapText="1"/>
      <protection/>
    </xf>
    <xf numFmtId="4" fontId="39" fillId="0" borderId="11" xfId="54" applyNumberFormat="1" applyFont="1" applyBorder="1">
      <alignment/>
      <protection/>
    </xf>
    <xf numFmtId="0" fontId="40" fillId="0" borderId="11" xfId="54" applyFont="1" applyBorder="1">
      <alignment/>
      <protection/>
    </xf>
    <xf numFmtId="4" fontId="40" fillId="0" borderId="11" xfId="54" applyNumberFormat="1" applyFont="1" applyBorder="1" applyAlignment="1">
      <alignment/>
      <protection/>
    </xf>
    <xf numFmtId="0" fontId="40" fillId="0" borderId="11" xfId="54" applyFont="1" applyBorder="1" applyAlignment="1">
      <alignment wrapText="1"/>
      <protection/>
    </xf>
    <xf numFmtId="0" fontId="40" fillId="0" borderId="11" xfId="54" applyNumberFormat="1" applyFont="1" applyBorder="1" applyAlignment="1">
      <alignment horizontal="center" vertical="center" wrapText="1"/>
      <protection/>
    </xf>
    <xf numFmtId="4" fontId="40" fillId="0" borderId="11" xfId="54" applyNumberFormat="1" applyFont="1" applyBorder="1" applyAlignment="1">
      <alignment wrapText="1"/>
      <protection/>
    </xf>
    <xf numFmtId="0" fontId="40" fillId="0" borderId="11" xfId="54" applyNumberFormat="1" applyFont="1" applyBorder="1" applyAlignment="1">
      <alignment/>
      <protection/>
    </xf>
    <xf numFmtId="4" fontId="40" fillId="0" borderId="11" xfId="54" applyNumberFormat="1" applyFont="1" applyBorder="1">
      <alignment/>
      <protection/>
    </xf>
    <xf numFmtId="4" fontId="39" fillId="0" borderId="11" xfId="54" applyNumberFormat="1" applyFont="1" applyBorder="1" applyAlignment="1">
      <alignment wrapText="1"/>
      <protection/>
    </xf>
    <xf numFmtId="4" fontId="39" fillId="0" borderId="11" xfId="54" applyNumberFormat="1" applyFont="1" applyBorder="1" applyAlignment="1">
      <alignment horizontal="right"/>
      <protection/>
    </xf>
    <xf numFmtId="4" fontId="39" fillId="0" borderId="11" xfId="54" applyNumberFormat="1" applyFont="1" applyBorder="1" applyAlignment="1">
      <alignment/>
      <protection/>
    </xf>
    <xf numFmtId="4" fontId="40" fillId="0" borderId="11" xfId="54" applyNumberFormat="1" applyFont="1" applyBorder="1" applyAlignment="1">
      <alignment horizontal="right"/>
      <protection/>
    </xf>
    <xf numFmtId="0" fontId="12" fillId="33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33" borderId="15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3" borderId="23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0" fillId="33" borderId="22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54" applyFont="1" applyAlignment="1">
      <alignment horizontal="center"/>
      <protection/>
    </xf>
    <xf numFmtId="0" fontId="39" fillId="33" borderId="11" xfId="54" applyFont="1" applyFill="1" applyBorder="1" applyAlignment="1">
      <alignment horizontal="center" vertical="center"/>
      <protection/>
    </xf>
    <xf numFmtId="0" fontId="39" fillId="33" borderId="11" xfId="54" applyNumberFormat="1" applyFont="1" applyFill="1" applyBorder="1" applyAlignment="1">
      <alignment horizontal="center" vertical="center" wrapText="1"/>
      <protection/>
    </xf>
    <xf numFmtId="4" fontId="39" fillId="33" borderId="11" xfId="54" applyNumberFormat="1" applyFont="1" applyFill="1" applyBorder="1" applyAlignment="1">
      <alignment horizontal="center" vertical="center" wrapText="1"/>
      <protection/>
    </xf>
    <xf numFmtId="4" fontId="39" fillId="33" borderId="11" xfId="54" applyNumberFormat="1" applyFont="1" applyFill="1" applyBorder="1" applyAlignment="1">
      <alignment horizontal="center" vertical="center"/>
      <protection/>
    </xf>
    <xf numFmtId="4" fontId="39" fillId="0" borderId="11" xfId="54" applyNumberFormat="1" applyFont="1" applyBorder="1" applyAlignment="1">
      <alignment horizontal="center"/>
      <protection/>
    </xf>
    <xf numFmtId="0" fontId="40" fillId="0" borderId="11" xfId="54" applyFont="1" applyBorder="1" applyAlignment="1">
      <alignment horizontal="center" vertical="center"/>
      <protection/>
    </xf>
    <xf numFmtId="4" fontId="40" fillId="0" borderId="11" xfId="54" applyNumberFormat="1" applyFont="1" applyBorder="1" applyAlignment="1">
      <alignment horizontal="left"/>
      <protection/>
    </xf>
    <xf numFmtId="4" fontId="40" fillId="0" borderId="11" xfId="54" applyNumberFormat="1" applyFont="1" applyBorder="1" applyAlignment="1">
      <alignment/>
      <protection/>
    </xf>
    <xf numFmtId="4" fontId="40" fillId="0" borderId="11" xfId="52" applyNumberFormat="1" applyFont="1" applyBorder="1">
      <alignment/>
      <protection/>
    </xf>
    <xf numFmtId="0" fontId="40" fillId="0" borderId="11" xfId="5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4" xfId="53"/>
    <cellStyle name="Normalny_zal_Szczeci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28125" style="0" customWidth="1"/>
    <col min="2" max="2" width="24.421875" style="0" customWidth="1"/>
    <col min="3" max="3" width="14.28125" style="0" customWidth="1"/>
    <col min="4" max="4" width="12.57421875" style="0" customWidth="1"/>
    <col min="5" max="5" width="14.57421875" style="0" customWidth="1"/>
    <col min="6" max="6" width="13.8515625" style="0" customWidth="1"/>
    <col min="7" max="7" width="12.7109375" style="0" customWidth="1"/>
    <col min="8" max="8" width="12.57421875" style="0" customWidth="1"/>
    <col min="9" max="9" width="12.7109375" style="0" customWidth="1"/>
    <col min="10" max="11" width="11.8515625" style="0" customWidth="1"/>
  </cols>
  <sheetData>
    <row r="1" spans="1:11" ht="33" customHeight="1">
      <c r="A1" s="17"/>
      <c r="B1" s="18"/>
      <c r="C1" s="17"/>
      <c r="D1" s="17"/>
      <c r="E1" s="17"/>
      <c r="F1" s="17"/>
      <c r="G1" s="230" t="s">
        <v>55</v>
      </c>
      <c r="H1" s="231"/>
      <c r="I1" s="231"/>
      <c r="J1" s="231"/>
      <c r="K1" s="231"/>
    </row>
    <row r="2" spans="1:11" ht="15.75">
      <c r="A2" s="247" t="s">
        <v>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17"/>
      <c r="B3" s="17"/>
      <c r="C3" s="29"/>
      <c r="D3" s="29"/>
      <c r="E3" s="29"/>
      <c r="F3" s="30"/>
      <c r="G3" s="30"/>
      <c r="H3" s="30"/>
      <c r="I3" s="17"/>
      <c r="J3" s="17"/>
      <c r="K3" s="17"/>
    </row>
    <row r="4" spans="1:11" s="10" customFormat="1" ht="15" customHeight="1">
      <c r="A4" s="236" t="s">
        <v>0</v>
      </c>
      <c r="B4" s="236" t="s">
        <v>29</v>
      </c>
      <c r="C4" s="233" t="s">
        <v>1</v>
      </c>
      <c r="D4" s="233"/>
      <c r="E4" s="233"/>
      <c r="F4" s="233"/>
      <c r="G4" s="233"/>
      <c r="H4" s="233"/>
      <c r="I4" s="233"/>
      <c r="J4" s="233"/>
      <c r="K4" s="234"/>
    </row>
    <row r="5" spans="1:11" s="10" customFormat="1" ht="15" customHeight="1">
      <c r="A5" s="244"/>
      <c r="B5" s="244"/>
      <c r="C5" s="238" t="s">
        <v>2</v>
      </c>
      <c r="D5" s="239"/>
      <c r="E5" s="240"/>
      <c r="F5" s="235" t="s">
        <v>41</v>
      </c>
      <c r="G5" s="235"/>
      <c r="H5" s="235"/>
      <c r="I5" s="235"/>
      <c r="J5" s="235"/>
      <c r="K5" s="229"/>
    </row>
    <row r="6" spans="1:11" s="10" customFormat="1" ht="15" customHeight="1">
      <c r="A6" s="245"/>
      <c r="B6" s="245"/>
      <c r="C6" s="241"/>
      <c r="D6" s="242"/>
      <c r="E6" s="243"/>
      <c r="F6" s="226" t="s">
        <v>3</v>
      </c>
      <c r="G6" s="228" t="s">
        <v>11</v>
      </c>
      <c r="H6" s="229"/>
      <c r="I6" s="236" t="s">
        <v>9</v>
      </c>
      <c r="J6" s="228" t="s">
        <v>11</v>
      </c>
      <c r="K6" s="229"/>
    </row>
    <row r="7" spans="1:11" s="10" customFormat="1" ht="95.25" customHeight="1">
      <c r="A7" s="246"/>
      <c r="B7" s="246"/>
      <c r="C7" s="20" t="s">
        <v>47</v>
      </c>
      <c r="D7" s="20" t="s">
        <v>45</v>
      </c>
      <c r="E7" s="20" t="s">
        <v>46</v>
      </c>
      <c r="F7" s="227"/>
      <c r="G7" s="19" t="s">
        <v>4</v>
      </c>
      <c r="H7" s="20" t="s">
        <v>5</v>
      </c>
      <c r="I7" s="237"/>
      <c r="J7" s="39" t="s">
        <v>4</v>
      </c>
      <c r="K7" s="20" t="s">
        <v>5</v>
      </c>
    </row>
    <row r="8" spans="1:11" s="12" customFormat="1" ht="10.5" customHeight="1">
      <c r="A8" s="57">
        <v>1</v>
      </c>
      <c r="B8" s="57">
        <v>2</v>
      </c>
      <c r="C8" s="11">
        <v>3</v>
      </c>
      <c r="D8" s="11"/>
      <c r="E8" s="11"/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</row>
    <row r="9" spans="1:11" ht="15" customHeight="1">
      <c r="A9" s="68">
        <v>852</v>
      </c>
      <c r="B9" s="69" t="s">
        <v>50</v>
      </c>
      <c r="C9" s="60">
        <v>1896484</v>
      </c>
      <c r="D9" s="60">
        <v>4500</v>
      </c>
      <c r="E9" s="60">
        <v>1900984</v>
      </c>
      <c r="F9" s="60">
        <v>1900984</v>
      </c>
      <c r="G9" s="65">
        <v>1887200</v>
      </c>
      <c r="H9" s="38"/>
      <c r="I9" s="36"/>
      <c r="J9" s="36"/>
      <c r="K9" s="36"/>
    </row>
    <row r="10" spans="1:11" ht="43.5" customHeight="1">
      <c r="A10" s="77"/>
      <c r="B10" s="67" t="s">
        <v>62</v>
      </c>
      <c r="C10" s="59">
        <v>200600</v>
      </c>
      <c r="D10" s="58">
        <v>4500</v>
      </c>
      <c r="E10" s="58">
        <v>205100</v>
      </c>
      <c r="F10" s="58">
        <v>4500</v>
      </c>
      <c r="G10" s="37">
        <v>4500</v>
      </c>
      <c r="H10" s="38"/>
      <c r="I10" s="36"/>
      <c r="J10" s="36"/>
      <c r="K10" s="36"/>
    </row>
    <row r="11" spans="1:11" ht="27" customHeight="1">
      <c r="A11" s="76">
        <v>854</v>
      </c>
      <c r="B11" s="71" t="s">
        <v>59</v>
      </c>
      <c r="C11" s="72">
        <v>0</v>
      </c>
      <c r="D11" s="60">
        <v>5750</v>
      </c>
      <c r="E11" s="60"/>
      <c r="F11" s="60">
        <v>5750</v>
      </c>
      <c r="G11" s="65">
        <v>5750</v>
      </c>
      <c r="H11" s="73"/>
      <c r="I11" s="74"/>
      <c r="J11" s="74"/>
      <c r="K11" s="74"/>
    </row>
    <row r="12" spans="1:11" ht="36.75" customHeight="1">
      <c r="A12" s="75"/>
      <c r="B12" s="67" t="s">
        <v>62</v>
      </c>
      <c r="C12" s="59">
        <v>0</v>
      </c>
      <c r="D12" s="58">
        <v>5750</v>
      </c>
      <c r="E12" s="58">
        <v>5750</v>
      </c>
      <c r="F12" s="58">
        <v>5750</v>
      </c>
      <c r="G12" s="37">
        <v>5750</v>
      </c>
      <c r="H12" s="38"/>
      <c r="I12" s="36"/>
      <c r="J12" s="36"/>
      <c r="K12" s="36"/>
    </row>
    <row r="13" spans="1:11" ht="12.75">
      <c r="A13" s="232" t="s">
        <v>56</v>
      </c>
      <c r="B13" s="232"/>
      <c r="C13" s="28">
        <v>25267029.2</v>
      </c>
      <c r="D13" s="28">
        <f>SUM(D9,D11)</f>
        <v>10250</v>
      </c>
      <c r="E13" s="28">
        <f>SUM(C13+D13)</f>
        <v>25277279.2</v>
      </c>
      <c r="F13" s="28">
        <v>23359014.2</v>
      </c>
      <c r="G13" s="28">
        <v>2155680.98</v>
      </c>
      <c r="H13" s="28">
        <v>874389.22</v>
      </c>
      <c r="I13" s="28">
        <v>1918265</v>
      </c>
      <c r="J13" s="28"/>
      <c r="K13" s="28">
        <v>123191</v>
      </c>
    </row>
    <row r="15" ht="12.75">
      <c r="A15" t="s">
        <v>6</v>
      </c>
    </row>
  </sheetData>
  <sheetProtection/>
  <mergeCells count="12">
    <mergeCell ref="J6:K6"/>
    <mergeCell ref="A2:K2"/>
    <mergeCell ref="F6:F7"/>
    <mergeCell ref="G6:H6"/>
    <mergeCell ref="G1:K1"/>
    <mergeCell ref="A13:B13"/>
    <mergeCell ref="C4:K4"/>
    <mergeCell ref="F5:K5"/>
    <mergeCell ref="I6:I7"/>
    <mergeCell ref="C5:E6"/>
    <mergeCell ref="B4:B7"/>
    <mergeCell ref="A4:A7"/>
  </mergeCells>
  <printOptions/>
  <pageMargins left="0.07874015748031496" right="0.078740157480314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.28125" style="0" customWidth="1"/>
    <col min="4" max="4" width="38.7109375" style="0" customWidth="1"/>
    <col min="5" max="5" width="15.00390625" style="0" customWidth="1"/>
    <col min="6" max="6" width="12.7109375" style="0" customWidth="1"/>
    <col min="7" max="7" width="12.8515625" style="0" customWidth="1"/>
    <col min="8" max="8" width="17.00390625" style="0" customWidth="1"/>
    <col min="9" max="9" width="12.140625" style="0" customWidth="1"/>
  </cols>
  <sheetData>
    <row r="1" spans="2:9" ht="12.75">
      <c r="B1" s="17"/>
      <c r="C1" s="17"/>
      <c r="D1" s="17"/>
      <c r="E1" s="17"/>
      <c r="F1" s="17"/>
      <c r="G1" s="17"/>
      <c r="H1" s="17"/>
      <c r="I1" s="17"/>
    </row>
    <row r="2" spans="2:9" ht="26.25" customHeight="1">
      <c r="B2" s="17"/>
      <c r="C2" s="17"/>
      <c r="D2" s="17"/>
      <c r="E2" s="17"/>
      <c r="F2" s="230" t="s">
        <v>57</v>
      </c>
      <c r="G2" s="230"/>
      <c r="H2" s="230"/>
      <c r="I2" s="230"/>
    </row>
    <row r="3" spans="2:10" ht="12.75">
      <c r="B3" s="17"/>
      <c r="C3" s="17"/>
      <c r="D3" s="21"/>
      <c r="E3" s="32"/>
      <c r="F3" s="32"/>
      <c r="G3" s="32"/>
      <c r="H3" s="32"/>
      <c r="I3" s="32" t="s">
        <v>52</v>
      </c>
      <c r="J3" s="33"/>
    </row>
    <row r="4" spans="2:9" ht="6.75" customHeight="1">
      <c r="B4" s="17"/>
      <c r="C4" s="17"/>
      <c r="D4" s="18"/>
      <c r="E4" s="17"/>
      <c r="F4" s="17"/>
      <c r="G4" s="17"/>
      <c r="H4" s="17"/>
      <c r="I4" s="17"/>
    </row>
    <row r="5" spans="1:9" ht="12.75">
      <c r="A5" s="53"/>
      <c r="B5" s="252" t="s">
        <v>39</v>
      </c>
      <c r="C5" s="252"/>
      <c r="D5" s="252"/>
      <c r="E5" s="252"/>
      <c r="F5" s="252"/>
      <c r="G5" s="252"/>
      <c r="H5" s="252"/>
      <c r="I5" s="252"/>
    </row>
    <row r="6" spans="1:9" ht="12.75">
      <c r="A6" s="54"/>
      <c r="B6" s="89"/>
      <c r="C6" s="90"/>
      <c r="D6" s="91"/>
      <c r="E6" s="90"/>
      <c r="F6" s="90"/>
      <c r="G6" s="90"/>
      <c r="H6" s="90"/>
      <c r="I6" s="89"/>
    </row>
    <row r="7" spans="1:9" s="10" customFormat="1" ht="15" customHeight="1">
      <c r="A7" s="55"/>
      <c r="B7" s="260" t="s">
        <v>0</v>
      </c>
      <c r="C7" s="260" t="s">
        <v>7</v>
      </c>
      <c r="D7" s="260" t="s">
        <v>10</v>
      </c>
      <c r="E7" s="256" t="s">
        <v>8</v>
      </c>
      <c r="F7" s="256"/>
      <c r="G7" s="256"/>
      <c r="H7" s="256"/>
      <c r="I7" s="257"/>
    </row>
    <row r="8" spans="1:9" s="10" customFormat="1" ht="15" customHeight="1">
      <c r="A8" s="55"/>
      <c r="B8" s="261"/>
      <c r="C8" s="261"/>
      <c r="D8" s="261"/>
      <c r="E8" s="249" t="s">
        <v>2</v>
      </c>
      <c r="F8" s="250"/>
      <c r="G8" s="251"/>
      <c r="H8" s="258" t="s">
        <v>41</v>
      </c>
      <c r="I8" s="259"/>
    </row>
    <row r="9" spans="1:9" s="10" customFormat="1" ht="53.25" customHeight="1">
      <c r="A9" s="55"/>
      <c r="B9" s="92"/>
      <c r="C9" s="92"/>
      <c r="D9" s="94"/>
      <c r="E9" s="70" t="s">
        <v>47</v>
      </c>
      <c r="F9" s="70" t="s">
        <v>45</v>
      </c>
      <c r="G9" s="70" t="s">
        <v>46</v>
      </c>
      <c r="H9" s="93" t="s">
        <v>3</v>
      </c>
      <c r="I9" s="70" t="s">
        <v>9</v>
      </c>
    </row>
    <row r="10" spans="1:9" s="12" customFormat="1" ht="9" customHeight="1">
      <c r="A10" s="56"/>
      <c r="B10" s="95">
        <v>1</v>
      </c>
      <c r="C10" s="95">
        <v>2</v>
      </c>
      <c r="D10" s="95">
        <v>3</v>
      </c>
      <c r="E10" s="95">
        <v>4</v>
      </c>
      <c r="F10" s="95"/>
      <c r="G10" s="95"/>
      <c r="H10" s="95">
        <v>5</v>
      </c>
      <c r="I10" s="95">
        <v>6</v>
      </c>
    </row>
    <row r="11" spans="1:9" s="112" customFormat="1" ht="14.25" customHeight="1">
      <c r="A11" s="110"/>
      <c r="B11" s="62">
        <v>700</v>
      </c>
      <c r="C11" s="111"/>
      <c r="D11" s="113" t="s">
        <v>66</v>
      </c>
      <c r="E11" s="123">
        <v>1200097</v>
      </c>
      <c r="F11" s="123">
        <v>-8286</v>
      </c>
      <c r="G11" s="123">
        <f>SUM(E11:F11)</f>
        <v>1191811</v>
      </c>
      <c r="H11" s="123">
        <v>240812</v>
      </c>
      <c r="I11" s="123">
        <v>950999</v>
      </c>
    </row>
    <row r="12" spans="1:9" s="117" customFormat="1" ht="14.25" customHeight="1">
      <c r="A12" s="115"/>
      <c r="B12" s="61"/>
      <c r="C12" s="116">
        <v>70005</v>
      </c>
      <c r="D12" s="118" t="s">
        <v>68</v>
      </c>
      <c r="E12" s="143">
        <v>1200097</v>
      </c>
      <c r="F12" s="143">
        <v>-8286</v>
      </c>
      <c r="G12" s="143">
        <f>SUM(E12:F12)</f>
        <v>1191811</v>
      </c>
      <c r="H12" s="143">
        <v>-8286</v>
      </c>
      <c r="I12" s="132">
        <v>0</v>
      </c>
    </row>
    <row r="13" spans="1:9" ht="12.75">
      <c r="A13" s="54"/>
      <c r="B13" s="96">
        <v>852</v>
      </c>
      <c r="C13" s="97"/>
      <c r="D13" s="98" t="s">
        <v>51</v>
      </c>
      <c r="E13" s="123">
        <v>2645749</v>
      </c>
      <c r="F13" s="123">
        <v>4500</v>
      </c>
      <c r="G13" s="124">
        <f>SUM(E13:F13)</f>
        <v>2650249</v>
      </c>
      <c r="H13" s="125">
        <v>2650249</v>
      </c>
      <c r="I13" s="99">
        <v>0</v>
      </c>
    </row>
    <row r="14" spans="1:9" ht="12.75">
      <c r="A14" s="54"/>
      <c r="B14" s="100"/>
      <c r="C14" s="101">
        <v>85219</v>
      </c>
      <c r="D14" s="102" t="s">
        <v>60</v>
      </c>
      <c r="E14" s="126">
        <v>474470</v>
      </c>
      <c r="F14" s="127">
        <v>4500</v>
      </c>
      <c r="G14" s="127">
        <f>SUM(E14:F14)</f>
        <v>478970</v>
      </c>
      <c r="H14" s="128">
        <v>4500</v>
      </c>
      <c r="I14" s="103">
        <v>0</v>
      </c>
    </row>
    <row r="15" spans="1:9" s="27" customFormat="1" ht="12.75">
      <c r="A15" s="79"/>
      <c r="B15" s="104">
        <v>854</v>
      </c>
      <c r="C15" s="104"/>
      <c r="D15" s="105" t="s">
        <v>59</v>
      </c>
      <c r="E15" s="129">
        <v>152246</v>
      </c>
      <c r="F15" s="130">
        <v>5750</v>
      </c>
      <c r="G15" s="130">
        <f>SUM(E15:F15)</f>
        <v>157996</v>
      </c>
      <c r="H15" s="131">
        <v>157996</v>
      </c>
      <c r="I15" s="106">
        <v>0</v>
      </c>
    </row>
    <row r="16" spans="1:9" s="81" customFormat="1" ht="12.75">
      <c r="A16" s="80"/>
      <c r="B16" s="107"/>
      <c r="C16" s="107">
        <v>85415</v>
      </c>
      <c r="D16" s="108" t="s">
        <v>61</v>
      </c>
      <c r="E16" s="126">
        <v>0</v>
      </c>
      <c r="F16" s="127">
        <v>5750</v>
      </c>
      <c r="G16" s="127">
        <v>5750</v>
      </c>
      <c r="H16" s="128">
        <v>5750</v>
      </c>
      <c r="I16" s="103">
        <v>0</v>
      </c>
    </row>
    <row r="17" spans="1:9" s="120" customFormat="1" ht="12.75">
      <c r="A17" s="119"/>
      <c r="B17" s="96">
        <v>900</v>
      </c>
      <c r="C17" s="96"/>
      <c r="D17" s="114" t="s">
        <v>42</v>
      </c>
      <c r="E17" s="124">
        <v>1399545</v>
      </c>
      <c r="F17" s="124">
        <v>8286</v>
      </c>
      <c r="G17" s="124">
        <f>SUM(E17:F17)</f>
        <v>1407831</v>
      </c>
      <c r="H17" s="133">
        <v>1266365</v>
      </c>
      <c r="I17" s="134">
        <v>141466</v>
      </c>
    </row>
    <row r="18" spans="1:9" s="122" customFormat="1" ht="12.75">
      <c r="A18" s="121"/>
      <c r="B18" s="107"/>
      <c r="C18" s="107">
        <v>90015</v>
      </c>
      <c r="D18" s="108" t="s">
        <v>67</v>
      </c>
      <c r="E18" s="127">
        <v>714828</v>
      </c>
      <c r="F18" s="127">
        <v>8286</v>
      </c>
      <c r="G18" s="127">
        <f>SUM(E18:F18)</f>
        <v>723114</v>
      </c>
      <c r="H18" s="128">
        <v>0</v>
      </c>
      <c r="I18" s="135">
        <v>8286</v>
      </c>
    </row>
    <row r="19" spans="1:9" ht="12.75">
      <c r="A19" s="54"/>
      <c r="B19" s="253" t="s">
        <v>44</v>
      </c>
      <c r="C19" s="254"/>
      <c r="D19" s="255"/>
      <c r="E19" s="109">
        <v>27249027.2</v>
      </c>
      <c r="F19" s="109">
        <f>SUM(F13,F15)</f>
        <v>10250</v>
      </c>
      <c r="G19" s="109">
        <f>SUM(E19+F19)</f>
        <v>27259277.2</v>
      </c>
      <c r="H19" s="109">
        <v>22721374.2</v>
      </c>
      <c r="I19" s="109">
        <v>4537903</v>
      </c>
    </row>
    <row r="20" spans="1:9" ht="12.75">
      <c r="A20" s="54"/>
      <c r="B20" s="54"/>
      <c r="C20" s="54"/>
      <c r="D20" s="54"/>
      <c r="E20" s="54"/>
      <c r="F20" s="54"/>
      <c r="G20" s="54"/>
      <c r="H20" s="54"/>
      <c r="I20" s="54"/>
    </row>
    <row r="23" ht="12.75">
      <c r="H23" s="78"/>
    </row>
  </sheetData>
  <sheetProtection/>
  <mergeCells count="9">
    <mergeCell ref="F2:I2"/>
    <mergeCell ref="E8:G8"/>
    <mergeCell ref="B5:I5"/>
    <mergeCell ref="B19:D19"/>
    <mergeCell ref="E7:I7"/>
    <mergeCell ref="H8:I8"/>
    <mergeCell ref="C7:C8"/>
    <mergeCell ref="B7:B8"/>
    <mergeCell ref="D7:D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28125" style="1" customWidth="1"/>
    <col min="2" max="2" width="5.421875" style="1" customWidth="1"/>
    <col min="3" max="3" width="14.8515625" style="1" customWidth="1"/>
    <col min="4" max="4" width="12.140625" style="1" customWidth="1"/>
    <col min="5" max="5" width="9.421875" style="1" customWidth="1"/>
    <col min="6" max="6" width="11.00390625" style="1" customWidth="1"/>
    <col min="7" max="7" width="11.57421875" style="1" customWidth="1"/>
    <col min="8" max="9" width="13.140625" style="1" customWidth="1"/>
    <col min="10" max="10" width="11.8515625" style="1" customWidth="1"/>
    <col min="11" max="11" width="10.28125" style="0" customWidth="1"/>
    <col min="12" max="12" width="11.8515625" style="0" customWidth="1"/>
    <col min="13" max="13" width="7.28125" style="0" customWidth="1"/>
    <col min="14" max="14" width="9.28125" style="0" customWidth="1"/>
  </cols>
  <sheetData>
    <row r="1" spans="1:17" ht="41.25" customHeight="1">
      <c r="A1" s="13"/>
      <c r="B1" s="14"/>
      <c r="C1" s="14"/>
      <c r="D1" s="14"/>
      <c r="E1" s="14"/>
      <c r="F1" s="14"/>
      <c r="G1" s="14"/>
      <c r="H1" s="14"/>
      <c r="I1" s="262" t="s">
        <v>54</v>
      </c>
      <c r="J1" s="263"/>
      <c r="K1" s="263"/>
      <c r="L1" s="263"/>
      <c r="M1" s="263"/>
      <c r="N1" s="263"/>
      <c r="O1" s="31"/>
      <c r="P1" s="31"/>
      <c r="Q1" s="31"/>
    </row>
    <row r="2" spans="1:17" ht="24.75" customHeight="1">
      <c r="A2" s="13"/>
      <c r="B2" s="14"/>
      <c r="C2" s="14"/>
      <c r="D2" s="14"/>
      <c r="E2" s="14"/>
      <c r="F2" s="14"/>
      <c r="G2" s="14"/>
      <c r="H2" s="14"/>
      <c r="I2" s="32"/>
      <c r="J2" s="31"/>
      <c r="K2" s="31"/>
      <c r="L2" s="31"/>
      <c r="M2" s="31"/>
      <c r="N2" s="31"/>
      <c r="O2" s="31"/>
      <c r="P2" s="31"/>
      <c r="Q2" s="31"/>
    </row>
    <row r="3" spans="1:14" ht="15.75">
      <c r="A3" s="264" t="s">
        <v>21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0" ht="12.75">
      <c r="A4" s="2"/>
      <c r="B4" s="2"/>
      <c r="C4" s="2"/>
      <c r="D4" s="2"/>
      <c r="E4" s="2"/>
      <c r="F4" s="2"/>
      <c r="G4" s="9"/>
      <c r="I4" s="3"/>
      <c r="J4" s="4"/>
    </row>
    <row r="5" spans="1:14" s="5" customFormat="1" ht="20.25" customHeight="1">
      <c r="A5" s="266" t="s">
        <v>0</v>
      </c>
      <c r="B5" s="266" t="s">
        <v>7</v>
      </c>
      <c r="C5" s="266" t="s">
        <v>10</v>
      </c>
      <c r="D5" s="267" t="s">
        <v>2</v>
      </c>
      <c r="E5" s="268"/>
      <c r="F5" s="269"/>
      <c r="G5" s="266" t="s">
        <v>14</v>
      </c>
      <c r="H5" s="266" t="s">
        <v>11</v>
      </c>
      <c r="I5" s="266"/>
      <c r="J5" s="266" t="s">
        <v>15</v>
      </c>
      <c r="K5" s="266" t="s">
        <v>16</v>
      </c>
      <c r="L5" s="266" t="s">
        <v>18</v>
      </c>
      <c r="M5" s="266" t="s">
        <v>19</v>
      </c>
      <c r="N5" s="266" t="s">
        <v>20</v>
      </c>
    </row>
    <row r="6" spans="1:14" s="5" customFormat="1" ht="64.5" customHeight="1">
      <c r="A6" s="266"/>
      <c r="B6" s="266"/>
      <c r="C6" s="266"/>
      <c r="D6" s="40" t="s">
        <v>47</v>
      </c>
      <c r="E6" s="40" t="s">
        <v>45</v>
      </c>
      <c r="F6" s="40" t="s">
        <v>46</v>
      </c>
      <c r="G6" s="266"/>
      <c r="H6" s="40" t="s">
        <v>22</v>
      </c>
      <c r="I6" s="40" t="s">
        <v>17</v>
      </c>
      <c r="J6" s="266"/>
      <c r="K6" s="266"/>
      <c r="L6" s="266"/>
      <c r="M6" s="266"/>
      <c r="N6" s="266"/>
    </row>
    <row r="7" spans="1:14" s="5" customFormat="1" ht="10.5" customHeight="1">
      <c r="A7" s="50">
        <v>1</v>
      </c>
      <c r="B7" s="50">
        <v>2</v>
      </c>
      <c r="C7" s="50">
        <v>3</v>
      </c>
      <c r="D7" s="50">
        <v>4</v>
      </c>
      <c r="E7" s="50"/>
      <c r="F7" s="50"/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</row>
    <row r="8" spans="1:14" s="140" customFormat="1" ht="25.5" customHeight="1">
      <c r="A8" s="138">
        <v>700</v>
      </c>
      <c r="B8" s="138"/>
      <c r="C8" s="139" t="s">
        <v>66</v>
      </c>
      <c r="D8" s="51">
        <v>249098</v>
      </c>
      <c r="E8" s="51">
        <v>-8286</v>
      </c>
      <c r="F8" s="51">
        <v>240812</v>
      </c>
      <c r="G8" s="51">
        <v>240812</v>
      </c>
      <c r="H8" s="51">
        <v>0</v>
      </c>
      <c r="I8" s="51">
        <v>240812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4" s="17" customFormat="1" ht="25.5" customHeight="1">
      <c r="A9" s="136"/>
      <c r="B9" s="136">
        <v>70005</v>
      </c>
      <c r="C9" s="137" t="s">
        <v>68</v>
      </c>
      <c r="D9" s="52">
        <v>249098</v>
      </c>
      <c r="E9" s="52">
        <v>-8286</v>
      </c>
      <c r="F9" s="52">
        <v>240812</v>
      </c>
      <c r="G9" s="52">
        <v>-8286</v>
      </c>
      <c r="H9" s="52"/>
      <c r="I9" s="52">
        <v>-8286</v>
      </c>
      <c r="J9" s="52"/>
      <c r="K9" s="52"/>
      <c r="L9" s="52"/>
      <c r="M9" s="52"/>
      <c r="N9" s="52"/>
    </row>
    <row r="10" spans="1:14" s="5" customFormat="1" ht="22.5" customHeight="1">
      <c r="A10" s="83" t="s">
        <v>53</v>
      </c>
      <c r="B10" s="83"/>
      <c r="C10" s="84" t="s">
        <v>51</v>
      </c>
      <c r="D10" s="85">
        <v>2645749</v>
      </c>
      <c r="E10" s="85">
        <v>4500</v>
      </c>
      <c r="F10" s="85">
        <f>SUM(D10+E10)</f>
        <v>2650249</v>
      </c>
      <c r="G10" s="51">
        <f>SUM(H10:I10)</f>
        <v>650007</v>
      </c>
      <c r="H10" s="51">
        <v>494663</v>
      </c>
      <c r="I10" s="51">
        <v>155344</v>
      </c>
      <c r="J10" s="51">
        <v>0</v>
      </c>
      <c r="K10" s="51">
        <v>1998242</v>
      </c>
      <c r="L10" s="51">
        <v>0</v>
      </c>
      <c r="M10" s="51">
        <v>0</v>
      </c>
      <c r="N10" s="51">
        <v>0</v>
      </c>
    </row>
    <row r="11" spans="1:14" s="5" customFormat="1" ht="42" customHeight="1">
      <c r="A11" s="83"/>
      <c r="B11" s="86" t="s">
        <v>64</v>
      </c>
      <c r="C11" s="87" t="s">
        <v>60</v>
      </c>
      <c r="D11" s="88">
        <v>474470</v>
      </c>
      <c r="E11" s="88">
        <v>4500</v>
      </c>
      <c r="F11" s="88">
        <v>478970</v>
      </c>
      <c r="G11" s="82">
        <v>4500</v>
      </c>
      <c r="H11" s="52">
        <v>4500</v>
      </c>
      <c r="I11" s="82"/>
      <c r="J11" s="82"/>
      <c r="K11" s="82"/>
      <c r="L11" s="52"/>
      <c r="M11" s="52"/>
      <c r="N11" s="52"/>
    </row>
    <row r="12" spans="1:14" s="5" customFormat="1" ht="21">
      <c r="A12" s="83" t="s">
        <v>63</v>
      </c>
      <c r="B12" s="83"/>
      <c r="C12" s="84" t="s">
        <v>59</v>
      </c>
      <c r="D12" s="85">
        <v>152246</v>
      </c>
      <c r="E12" s="85">
        <f>SUM(E13:E13)</f>
        <v>5750</v>
      </c>
      <c r="F12" s="85">
        <v>157996</v>
      </c>
      <c r="G12" s="51">
        <v>138445</v>
      </c>
      <c r="H12" s="51">
        <v>124418</v>
      </c>
      <c r="I12" s="51">
        <v>14027</v>
      </c>
      <c r="J12" s="51">
        <v>0</v>
      </c>
      <c r="K12" s="51">
        <v>19551</v>
      </c>
      <c r="L12" s="51">
        <v>0</v>
      </c>
      <c r="M12" s="51">
        <v>0</v>
      </c>
      <c r="N12" s="51">
        <v>0</v>
      </c>
    </row>
    <row r="13" spans="1:14" s="5" customFormat="1" ht="27" customHeight="1">
      <c r="A13" s="86"/>
      <c r="B13" s="86" t="s">
        <v>65</v>
      </c>
      <c r="C13" s="87" t="s">
        <v>61</v>
      </c>
      <c r="D13" s="88">
        <v>0</v>
      </c>
      <c r="E13" s="88">
        <v>5750</v>
      </c>
      <c r="F13" s="88">
        <v>5750</v>
      </c>
      <c r="G13" s="52"/>
      <c r="H13" s="52"/>
      <c r="I13" s="52"/>
      <c r="J13" s="52"/>
      <c r="K13" s="52">
        <v>5750</v>
      </c>
      <c r="L13" s="52"/>
      <c r="M13" s="52"/>
      <c r="N13" s="52"/>
    </row>
    <row r="14" spans="1:14" s="5" customFormat="1" ht="12.75">
      <c r="A14" s="270" t="s">
        <v>13</v>
      </c>
      <c r="B14" s="270"/>
      <c r="C14" s="270"/>
      <c r="D14" s="85">
        <v>22719410.2</v>
      </c>
      <c r="E14" s="85">
        <f>SUM(E8,E10,E12)</f>
        <v>1964</v>
      </c>
      <c r="F14" s="85">
        <f>SUM(D14:E14)</f>
        <v>22721374.2</v>
      </c>
      <c r="G14" s="51">
        <f>SUM(H14:I14)</f>
        <v>16875410</v>
      </c>
      <c r="H14" s="51">
        <v>11188595</v>
      </c>
      <c r="I14" s="51">
        <v>5686815</v>
      </c>
      <c r="J14" s="51">
        <v>1447935</v>
      </c>
      <c r="K14" s="51">
        <v>2709964</v>
      </c>
      <c r="L14" s="51">
        <v>1028693.2</v>
      </c>
      <c r="M14" s="51">
        <v>0</v>
      </c>
      <c r="N14" s="51">
        <v>659372</v>
      </c>
    </row>
    <row r="15" spans="1:14" s="5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/>
      <c r="L15"/>
      <c r="M15"/>
      <c r="N15"/>
    </row>
    <row r="16" spans="1:14" s="7" customFormat="1" ht="24.75" customHeight="1">
      <c r="A16" s="8"/>
      <c r="B16" s="1"/>
      <c r="C16" s="1"/>
      <c r="D16" s="1"/>
      <c r="E16" s="1"/>
      <c r="F16" s="66"/>
      <c r="G16" s="1"/>
      <c r="H16" s="1"/>
      <c r="I16" s="1"/>
      <c r="J16" s="1"/>
      <c r="K16"/>
      <c r="L16"/>
      <c r="M16"/>
      <c r="N16"/>
    </row>
    <row r="18" spans="3:6" ht="12.75">
      <c r="C18" s="66"/>
      <c r="F18" s="66"/>
    </row>
  </sheetData>
  <sheetProtection/>
  <mergeCells count="14">
    <mergeCell ref="A14:C14"/>
    <mergeCell ref="J5:J6"/>
    <mergeCell ref="K5:K6"/>
    <mergeCell ref="L5:L6"/>
    <mergeCell ref="C5:C6"/>
    <mergeCell ref="G5:G6"/>
    <mergeCell ref="H5:I5"/>
    <mergeCell ref="I1:N1"/>
    <mergeCell ref="A3:N3"/>
    <mergeCell ref="A5:A6"/>
    <mergeCell ref="B5:B6"/>
    <mergeCell ref="N5:N6"/>
    <mergeCell ref="M5:M6"/>
    <mergeCell ref="D5:F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1" customWidth="1"/>
    <col min="2" max="2" width="7.7109375" style="1" customWidth="1"/>
    <col min="3" max="3" width="25.7109375" style="1" customWidth="1"/>
    <col min="4" max="4" width="14.7109375" style="1" customWidth="1"/>
    <col min="5" max="5" width="13.140625" style="1" customWidth="1"/>
    <col min="6" max="6" width="14.00390625" style="1" customWidth="1"/>
    <col min="7" max="7" width="14.8515625" style="1" customWidth="1"/>
    <col min="8" max="8" width="15.8515625" style="1" customWidth="1"/>
    <col min="9" max="9" width="10.8515625" style="1" customWidth="1"/>
    <col min="10" max="10" width="9.421875" style="0" customWidth="1"/>
    <col min="11" max="11" width="13.140625" style="0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22"/>
      <c r="J1" s="17"/>
      <c r="K1" s="17"/>
    </row>
    <row r="2" spans="1:11" ht="28.5" customHeight="1">
      <c r="A2" s="23"/>
      <c r="B2" s="23"/>
      <c r="C2" s="23"/>
      <c r="D2" s="23"/>
      <c r="E2" s="23"/>
      <c r="F2" s="23"/>
      <c r="G2" s="274" t="s">
        <v>58</v>
      </c>
      <c r="H2" s="275"/>
      <c r="I2" s="275"/>
      <c r="J2" s="275"/>
      <c r="K2" s="275"/>
    </row>
    <row r="3" spans="1:11" ht="23.25" customHeight="1">
      <c r="A3" s="23"/>
      <c r="B3" s="23"/>
      <c r="C3" s="23"/>
      <c r="D3" s="23"/>
      <c r="E3" s="23"/>
      <c r="F3" s="23"/>
      <c r="G3" s="63"/>
      <c r="H3" s="64"/>
      <c r="I3" s="64"/>
      <c r="J3" s="64"/>
      <c r="K3" s="64"/>
    </row>
    <row r="4" spans="1:12" ht="18">
      <c r="A4" s="276" t="s">
        <v>23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14"/>
    </row>
    <row r="5" spans="1:12" ht="18.75">
      <c r="A5" s="24"/>
      <c r="B5" s="24"/>
      <c r="C5" s="35"/>
      <c r="D5" s="34"/>
      <c r="E5" s="34"/>
      <c r="F5" s="34"/>
      <c r="G5" s="34"/>
      <c r="H5" s="34"/>
      <c r="I5" s="34"/>
      <c r="J5" s="25"/>
      <c r="K5" s="25"/>
      <c r="L5" s="14"/>
    </row>
    <row r="6" spans="1:11" s="5" customFormat="1" ht="20.25" customHeight="1">
      <c r="A6" s="278" t="s">
        <v>0</v>
      </c>
      <c r="B6" s="278" t="s">
        <v>7</v>
      </c>
      <c r="C6" s="278" t="s">
        <v>10</v>
      </c>
      <c r="D6" s="271" t="s">
        <v>2</v>
      </c>
      <c r="E6" s="272"/>
      <c r="F6" s="273"/>
      <c r="G6" s="278" t="s">
        <v>25</v>
      </c>
      <c r="H6" s="26" t="s">
        <v>24</v>
      </c>
      <c r="I6" s="278" t="s">
        <v>27</v>
      </c>
      <c r="J6" s="278" t="s">
        <v>28</v>
      </c>
      <c r="K6" s="278" t="s">
        <v>12</v>
      </c>
    </row>
    <row r="7" spans="1:11" s="5" customFormat="1" ht="86.25" customHeight="1">
      <c r="A7" s="279"/>
      <c r="B7" s="279"/>
      <c r="C7" s="279"/>
      <c r="D7" s="20" t="s">
        <v>48</v>
      </c>
      <c r="E7" s="20" t="s">
        <v>45</v>
      </c>
      <c r="F7" s="20" t="s">
        <v>49</v>
      </c>
      <c r="G7" s="279"/>
      <c r="H7" s="20" t="s">
        <v>26</v>
      </c>
      <c r="I7" s="279"/>
      <c r="J7" s="279"/>
      <c r="K7" s="279"/>
    </row>
    <row r="8" spans="1:11" s="5" customFormat="1" ht="9.75" customHeight="1">
      <c r="A8" s="6">
        <v>1</v>
      </c>
      <c r="B8" s="6">
        <v>2</v>
      </c>
      <c r="C8" s="6">
        <v>3</v>
      </c>
      <c r="D8" s="6">
        <v>4</v>
      </c>
      <c r="E8" s="6"/>
      <c r="F8" s="6"/>
      <c r="G8" s="6">
        <v>5</v>
      </c>
      <c r="H8" s="6">
        <v>6</v>
      </c>
      <c r="I8" s="6">
        <v>7</v>
      </c>
      <c r="J8" s="6">
        <v>8</v>
      </c>
      <c r="K8" s="6">
        <v>9</v>
      </c>
    </row>
    <row r="9" spans="1:11" s="5" customFormat="1" ht="21">
      <c r="A9" s="41" t="s">
        <v>43</v>
      </c>
      <c r="B9" s="41"/>
      <c r="C9" s="42" t="s">
        <v>42</v>
      </c>
      <c r="D9" s="43">
        <v>133180</v>
      </c>
      <c r="E9" s="43">
        <v>8286</v>
      </c>
      <c r="F9" s="43">
        <f>SUM(D9+E9)</f>
        <v>141466</v>
      </c>
      <c r="G9" s="43">
        <v>141466</v>
      </c>
      <c r="H9" s="44"/>
      <c r="I9" s="44"/>
      <c r="J9" s="44"/>
      <c r="K9" s="43"/>
    </row>
    <row r="10" spans="1:11" s="5" customFormat="1" ht="21.75" customHeight="1">
      <c r="A10" s="41"/>
      <c r="B10" s="45" t="s">
        <v>69</v>
      </c>
      <c r="C10" s="46" t="s">
        <v>67</v>
      </c>
      <c r="D10" s="47">
        <v>103180</v>
      </c>
      <c r="E10" s="47">
        <v>8286</v>
      </c>
      <c r="F10" s="47">
        <f>SUM(D10:E10)</f>
        <v>111466</v>
      </c>
      <c r="G10" s="47">
        <v>8286</v>
      </c>
      <c r="H10" s="44"/>
      <c r="I10" s="44"/>
      <c r="J10" s="44"/>
      <c r="K10" s="47"/>
    </row>
    <row r="11" spans="1:11" s="7" customFormat="1" ht="24.75" customHeight="1">
      <c r="A11" s="280" t="s">
        <v>13</v>
      </c>
      <c r="B11" s="281"/>
      <c r="C11" s="282"/>
      <c r="D11" s="48">
        <v>4529617</v>
      </c>
      <c r="E11" s="48">
        <v>8286</v>
      </c>
      <c r="F11" s="48">
        <f>SUM(D11:E11)</f>
        <v>4537903</v>
      </c>
      <c r="G11" s="48">
        <v>4066438</v>
      </c>
      <c r="H11" s="49"/>
      <c r="I11" s="49"/>
      <c r="J11" s="49"/>
      <c r="K11" s="48">
        <v>471465</v>
      </c>
    </row>
    <row r="13" ht="12.75">
      <c r="A13" s="8"/>
    </row>
  </sheetData>
  <sheetProtection/>
  <mergeCells count="11">
    <mergeCell ref="G6:G7"/>
    <mergeCell ref="D6:F6"/>
    <mergeCell ref="G2:K2"/>
    <mergeCell ref="A4:K4"/>
    <mergeCell ref="K6:K7"/>
    <mergeCell ref="I6:I7"/>
    <mergeCell ref="A11:C11"/>
    <mergeCell ref="J6:J7"/>
    <mergeCell ref="A6:A7"/>
    <mergeCell ref="B6:B7"/>
    <mergeCell ref="C6:C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7.28125" style="1" customWidth="1"/>
    <col min="4" max="4" width="16.140625" style="1" customWidth="1"/>
    <col min="5" max="5" width="47.140625" style="1" customWidth="1"/>
    <col min="6" max="6" width="16.00390625" style="1" customWidth="1"/>
    <col min="7" max="7" width="18.140625" style="1" customWidth="1"/>
    <col min="8" max="8" width="15.28125" style="1" customWidth="1"/>
    <col min="9" max="9" width="9.140625" style="1" customWidth="1"/>
    <col min="10" max="10" width="9.28125" style="1" customWidth="1"/>
    <col min="11" max="11" width="11.00390625" style="1" customWidth="1"/>
    <col min="12" max="16384" width="9.140625" style="1" customWidth="1"/>
  </cols>
  <sheetData>
    <row r="1" spans="1:11" ht="40.5" customHeight="1">
      <c r="A1"/>
      <c r="B1"/>
      <c r="C1"/>
      <c r="D1"/>
      <c r="E1"/>
      <c r="F1" s="188"/>
      <c r="G1" s="292" t="s">
        <v>132</v>
      </c>
      <c r="H1" s="292"/>
      <c r="I1"/>
      <c r="J1"/>
      <c r="K1"/>
    </row>
    <row r="2" spans="1:11" ht="12.75" customHeight="1">
      <c r="A2"/>
      <c r="B2"/>
      <c r="C2"/>
      <c r="D2"/>
      <c r="E2"/>
      <c r="F2" s="144"/>
      <c r="G2" s="144"/>
      <c r="H2" s="144"/>
      <c r="I2"/>
      <c r="J2"/>
      <c r="K2"/>
    </row>
    <row r="3" spans="1:11" ht="29.25" customHeight="1">
      <c r="A3" s="300" t="s">
        <v>82</v>
      </c>
      <c r="B3" s="300"/>
      <c r="C3" s="300"/>
      <c r="D3" s="300"/>
      <c r="E3" s="300"/>
      <c r="F3" s="300"/>
      <c r="G3" s="300"/>
      <c r="H3" s="300"/>
      <c r="I3"/>
      <c r="J3"/>
      <c r="K3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13.5" customHeight="1">
      <c r="A5" s="301" t="s">
        <v>83</v>
      </c>
      <c r="B5" s="301" t="s">
        <v>0</v>
      </c>
      <c r="C5" s="301" t="s">
        <v>7</v>
      </c>
      <c r="D5" s="301" t="s">
        <v>84</v>
      </c>
      <c r="E5" s="303" t="s">
        <v>85</v>
      </c>
      <c r="F5" s="304" t="s">
        <v>40</v>
      </c>
      <c r="G5" s="304"/>
      <c r="H5" s="304"/>
      <c r="I5"/>
      <c r="J5"/>
      <c r="K5"/>
    </row>
    <row r="6" spans="1:11" ht="15.75">
      <c r="A6" s="301"/>
      <c r="B6" s="302"/>
      <c r="C6" s="302"/>
      <c r="D6" s="302"/>
      <c r="E6" s="302"/>
      <c r="F6" s="301" t="s">
        <v>86</v>
      </c>
      <c r="G6" s="304" t="s">
        <v>87</v>
      </c>
      <c r="H6" s="304"/>
      <c r="I6"/>
      <c r="J6"/>
      <c r="K6"/>
    </row>
    <row r="7" spans="1:11" ht="33" customHeight="1">
      <c r="A7" s="301"/>
      <c r="B7" s="302"/>
      <c r="C7" s="302"/>
      <c r="D7" s="302"/>
      <c r="E7" s="302"/>
      <c r="F7" s="302"/>
      <c r="G7" s="145" t="s">
        <v>3</v>
      </c>
      <c r="H7" s="145" t="s">
        <v>9</v>
      </c>
      <c r="I7"/>
      <c r="J7"/>
      <c r="K7"/>
    </row>
    <row r="8" spans="1:11" ht="11.25" customHeight="1">
      <c r="A8" s="146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8">
        <v>7</v>
      </c>
      <c r="H8" s="149">
        <v>8</v>
      </c>
      <c r="I8"/>
      <c r="J8"/>
      <c r="K8"/>
    </row>
    <row r="9" spans="1:11" ht="33.75" customHeight="1">
      <c r="A9" s="150" t="s">
        <v>31</v>
      </c>
      <c r="B9" s="150">
        <v>700</v>
      </c>
      <c r="C9" s="150">
        <v>70005</v>
      </c>
      <c r="D9" s="151" t="s">
        <v>88</v>
      </c>
      <c r="E9" s="152" t="s">
        <v>89</v>
      </c>
      <c r="F9" s="153">
        <v>7705</v>
      </c>
      <c r="G9" s="153">
        <v>7705</v>
      </c>
      <c r="H9" s="153"/>
      <c r="I9"/>
      <c r="J9"/>
      <c r="K9"/>
    </row>
    <row r="10" spans="1:11" s="15" customFormat="1" ht="40.5" customHeight="1">
      <c r="A10" s="150" t="s">
        <v>32</v>
      </c>
      <c r="B10" s="150">
        <v>900</v>
      </c>
      <c r="C10" s="150">
        <v>90015</v>
      </c>
      <c r="D10" s="151" t="s">
        <v>90</v>
      </c>
      <c r="E10" s="154" t="s">
        <v>91</v>
      </c>
      <c r="F10" s="155">
        <v>9737</v>
      </c>
      <c r="G10" s="156">
        <v>9737</v>
      </c>
      <c r="H10" s="156"/>
      <c r="I10"/>
      <c r="J10"/>
      <c r="K10"/>
    </row>
    <row r="11" spans="1:11" s="16" customFormat="1" ht="29.25" customHeight="1">
      <c r="A11" s="150" t="s">
        <v>33</v>
      </c>
      <c r="B11" s="157">
        <v>900</v>
      </c>
      <c r="C11" s="157">
        <v>90015</v>
      </c>
      <c r="D11" s="158" t="s">
        <v>92</v>
      </c>
      <c r="E11" s="159" t="s">
        <v>93</v>
      </c>
      <c r="F11" s="160">
        <v>15477</v>
      </c>
      <c r="G11" s="153">
        <v>15477</v>
      </c>
      <c r="H11" s="153"/>
      <c r="I11"/>
      <c r="J11"/>
      <c r="K11"/>
    </row>
    <row r="12" spans="1:11" ht="15" customHeight="1">
      <c r="A12" s="286" t="s">
        <v>34</v>
      </c>
      <c r="B12" s="294">
        <v>600</v>
      </c>
      <c r="C12" s="296">
        <v>60016</v>
      </c>
      <c r="D12" s="289" t="s">
        <v>94</v>
      </c>
      <c r="E12" s="159" t="s">
        <v>71</v>
      </c>
      <c r="F12" s="161">
        <v>4000</v>
      </c>
      <c r="G12" s="162"/>
      <c r="H12" s="163">
        <v>4000</v>
      </c>
      <c r="I12"/>
      <c r="J12"/>
      <c r="K12"/>
    </row>
    <row r="13" spans="1:11" ht="29.25" customHeight="1">
      <c r="A13" s="287"/>
      <c r="B13" s="295"/>
      <c r="C13" s="297"/>
      <c r="D13" s="298"/>
      <c r="E13" s="164" t="s">
        <v>95</v>
      </c>
      <c r="F13" s="165">
        <v>1700</v>
      </c>
      <c r="G13" s="165">
        <v>1700</v>
      </c>
      <c r="H13" s="166"/>
      <c r="I13"/>
      <c r="J13"/>
      <c r="K13"/>
    </row>
    <row r="14" spans="1:11" ht="14.25" customHeight="1">
      <c r="A14" s="287"/>
      <c r="B14" s="167">
        <v>900</v>
      </c>
      <c r="C14" s="168">
        <v>90015</v>
      </c>
      <c r="D14" s="298"/>
      <c r="E14" s="169" t="s">
        <v>96</v>
      </c>
      <c r="F14" s="170">
        <v>3926</v>
      </c>
      <c r="G14" s="170">
        <v>3926</v>
      </c>
      <c r="H14" s="170"/>
      <c r="I14"/>
      <c r="J14"/>
      <c r="K14"/>
    </row>
    <row r="15" spans="1:11" ht="17.25" customHeight="1">
      <c r="A15" s="293"/>
      <c r="B15" s="167"/>
      <c r="C15" s="168"/>
      <c r="D15" s="299"/>
      <c r="E15" s="169" t="s">
        <v>97</v>
      </c>
      <c r="F15" s="171">
        <v>9626</v>
      </c>
      <c r="G15" s="172">
        <v>5626</v>
      </c>
      <c r="H15" s="173">
        <v>4000</v>
      </c>
      <c r="I15"/>
      <c r="J15"/>
      <c r="K15"/>
    </row>
    <row r="16" spans="1:11" ht="18" customHeight="1">
      <c r="A16" s="150" t="s">
        <v>35</v>
      </c>
      <c r="B16" s="167">
        <v>600</v>
      </c>
      <c r="C16" s="167">
        <v>60016</v>
      </c>
      <c r="D16" s="151" t="s">
        <v>98</v>
      </c>
      <c r="E16" s="174" t="s">
        <v>99</v>
      </c>
      <c r="F16" s="170">
        <v>5762</v>
      </c>
      <c r="G16" s="153">
        <v>5762</v>
      </c>
      <c r="H16" s="153"/>
      <c r="I16"/>
      <c r="J16"/>
      <c r="K16"/>
    </row>
    <row r="17" spans="1:11" ht="18.75" customHeight="1">
      <c r="A17" s="150" t="s">
        <v>36</v>
      </c>
      <c r="B17" s="150">
        <v>926</v>
      </c>
      <c r="C17" s="150">
        <v>92605</v>
      </c>
      <c r="D17" s="151" t="s">
        <v>100</v>
      </c>
      <c r="E17" s="154" t="s">
        <v>101</v>
      </c>
      <c r="F17" s="153">
        <v>22333</v>
      </c>
      <c r="G17" s="153"/>
      <c r="H17" s="153">
        <v>22333</v>
      </c>
      <c r="I17"/>
      <c r="J17"/>
      <c r="K17"/>
    </row>
    <row r="18" spans="1:11" ht="18.75" customHeight="1">
      <c r="A18" s="150" t="s">
        <v>37</v>
      </c>
      <c r="B18" s="150">
        <v>900</v>
      </c>
      <c r="C18" s="150">
        <v>90015</v>
      </c>
      <c r="D18" s="151" t="s">
        <v>102</v>
      </c>
      <c r="E18" s="154" t="s">
        <v>131</v>
      </c>
      <c r="F18" s="153">
        <v>8286</v>
      </c>
      <c r="G18" s="153"/>
      <c r="H18" s="153">
        <v>8286</v>
      </c>
      <c r="I18"/>
      <c r="J18"/>
      <c r="K18"/>
    </row>
    <row r="19" spans="1:11" ht="15" customHeight="1">
      <c r="A19" s="283" t="s">
        <v>38</v>
      </c>
      <c r="B19" s="157">
        <v>600</v>
      </c>
      <c r="C19" s="175">
        <v>60016</v>
      </c>
      <c r="D19" s="289" t="s">
        <v>103</v>
      </c>
      <c r="E19" s="176" t="s">
        <v>104</v>
      </c>
      <c r="F19" s="160">
        <v>3420</v>
      </c>
      <c r="G19" s="160">
        <v>3420</v>
      </c>
      <c r="H19" s="177"/>
      <c r="I19"/>
      <c r="J19"/>
      <c r="K19"/>
    </row>
    <row r="20" spans="1:11" ht="17.25" customHeight="1">
      <c r="A20" s="283"/>
      <c r="B20" s="167">
        <v>900</v>
      </c>
      <c r="C20" s="168">
        <v>90015</v>
      </c>
      <c r="D20" s="298"/>
      <c r="E20" s="178" t="s">
        <v>96</v>
      </c>
      <c r="F20" s="170">
        <v>5223</v>
      </c>
      <c r="G20" s="170">
        <v>5223</v>
      </c>
      <c r="H20" s="166"/>
      <c r="I20"/>
      <c r="J20"/>
      <c r="K20"/>
    </row>
    <row r="21" spans="1:11" ht="18" customHeight="1">
      <c r="A21" s="283"/>
      <c r="B21" s="167"/>
      <c r="C21" s="168"/>
      <c r="D21" s="299"/>
      <c r="E21" s="178" t="s">
        <v>97</v>
      </c>
      <c r="F21" s="171">
        <v>8643</v>
      </c>
      <c r="G21" s="173">
        <v>8643</v>
      </c>
      <c r="H21" s="179"/>
      <c r="I21"/>
      <c r="J21"/>
      <c r="K21"/>
    </row>
    <row r="22" spans="1:11" ht="27.75" customHeight="1">
      <c r="A22" s="150" t="s">
        <v>72</v>
      </c>
      <c r="B22" s="150">
        <v>921</v>
      </c>
      <c r="C22" s="150">
        <v>92195</v>
      </c>
      <c r="D22" s="151" t="s">
        <v>105</v>
      </c>
      <c r="E22" s="169" t="s">
        <v>106</v>
      </c>
      <c r="F22" s="170">
        <v>6387</v>
      </c>
      <c r="G22" s="153">
        <v>6387</v>
      </c>
      <c r="H22" s="153"/>
      <c r="I22"/>
      <c r="J22"/>
      <c r="K22"/>
    </row>
    <row r="23" spans="1:11" ht="28.5" customHeight="1">
      <c r="A23" s="150" t="s">
        <v>73</v>
      </c>
      <c r="B23" s="150">
        <v>600</v>
      </c>
      <c r="C23" s="150">
        <v>60016</v>
      </c>
      <c r="D23" s="151" t="s">
        <v>107</v>
      </c>
      <c r="E23" s="154" t="s">
        <v>108</v>
      </c>
      <c r="F23" s="153">
        <v>6365</v>
      </c>
      <c r="G23" s="153">
        <v>6365</v>
      </c>
      <c r="H23" s="153"/>
      <c r="I23"/>
      <c r="J23"/>
      <c r="K23"/>
    </row>
    <row r="24" spans="1:11" ht="27" customHeight="1">
      <c r="A24" s="150" t="s">
        <v>74</v>
      </c>
      <c r="B24" s="150">
        <v>600</v>
      </c>
      <c r="C24" s="150">
        <v>60016</v>
      </c>
      <c r="D24" s="151" t="s">
        <v>109</v>
      </c>
      <c r="E24" s="180" t="s">
        <v>70</v>
      </c>
      <c r="F24" s="153">
        <v>7884</v>
      </c>
      <c r="G24" s="153"/>
      <c r="H24" s="153">
        <v>7884</v>
      </c>
      <c r="I24"/>
      <c r="J24"/>
      <c r="K24"/>
    </row>
    <row r="25" spans="1:11" ht="27.75" customHeight="1">
      <c r="A25" s="150" t="s">
        <v>75</v>
      </c>
      <c r="B25" s="150">
        <v>600</v>
      </c>
      <c r="C25" s="150">
        <v>60016</v>
      </c>
      <c r="D25" s="151" t="s">
        <v>110</v>
      </c>
      <c r="E25" s="154" t="s">
        <v>111</v>
      </c>
      <c r="F25" s="153">
        <v>6611</v>
      </c>
      <c r="G25" s="153">
        <v>6611</v>
      </c>
      <c r="H25" s="153"/>
      <c r="I25"/>
      <c r="J25"/>
      <c r="K25"/>
    </row>
    <row r="26" spans="1:11" ht="33.75" customHeight="1">
      <c r="A26" s="150" t="s">
        <v>76</v>
      </c>
      <c r="B26" s="150">
        <v>900</v>
      </c>
      <c r="C26" s="150">
        <v>90015</v>
      </c>
      <c r="D26" s="151" t="s">
        <v>112</v>
      </c>
      <c r="E26" s="154" t="s">
        <v>96</v>
      </c>
      <c r="F26" s="153">
        <v>6410</v>
      </c>
      <c r="G26" s="153">
        <v>6410</v>
      </c>
      <c r="H26" s="153"/>
      <c r="I26"/>
      <c r="J26"/>
      <c r="K26"/>
    </row>
    <row r="27" spans="1:11" ht="22.5" customHeight="1">
      <c r="A27" s="150" t="s">
        <v>77</v>
      </c>
      <c r="B27" s="150">
        <v>600</v>
      </c>
      <c r="C27" s="150">
        <v>60016</v>
      </c>
      <c r="D27" s="151" t="s">
        <v>113</v>
      </c>
      <c r="E27" s="154" t="s">
        <v>114</v>
      </c>
      <c r="F27" s="153">
        <v>10340</v>
      </c>
      <c r="G27" s="153">
        <v>10340</v>
      </c>
      <c r="H27" s="153"/>
      <c r="I27"/>
      <c r="J27"/>
      <c r="K27"/>
    </row>
    <row r="28" spans="1:11" ht="29.25" customHeight="1">
      <c r="A28" s="150" t="s">
        <v>78</v>
      </c>
      <c r="B28" s="150">
        <v>600</v>
      </c>
      <c r="C28" s="150">
        <v>60016</v>
      </c>
      <c r="D28" s="151" t="s">
        <v>115</v>
      </c>
      <c r="E28" s="154" t="s">
        <v>116</v>
      </c>
      <c r="F28" s="153">
        <v>6477</v>
      </c>
      <c r="G28" s="153">
        <v>6477</v>
      </c>
      <c r="H28" s="153"/>
      <c r="I28"/>
      <c r="J28"/>
      <c r="K28"/>
    </row>
    <row r="29" spans="1:11" ht="31.5" customHeight="1">
      <c r="A29" s="150" t="s">
        <v>79</v>
      </c>
      <c r="B29" s="157">
        <v>600</v>
      </c>
      <c r="C29" s="157">
        <v>60016</v>
      </c>
      <c r="D29" s="151" t="s">
        <v>117</v>
      </c>
      <c r="E29" s="159" t="s">
        <v>116</v>
      </c>
      <c r="F29" s="160">
        <v>5829</v>
      </c>
      <c r="G29" s="153">
        <v>5829</v>
      </c>
      <c r="H29" s="153"/>
      <c r="I29"/>
      <c r="J29"/>
      <c r="K29"/>
    </row>
    <row r="30" spans="1:11" ht="21.75" customHeight="1">
      <c r="A30" s="283" t="s">
        <v>80</v>
      </c>
      <c r="B30" s="181">
        <v>900</v>
      </c>
      <c r="C30" s="157">
        <v>90015</v>
      </c>
      <c r="D30" s="284" t="s">
        <v>118</v>
      </c>
      <c r="E30" s="176" t="s">
        <v>119</v>
      </c>
      <c r="F30" s="160">
        <v>5500</v>
      </c>
      <c r="G30" s="160">
        <v>5500</v>
      </c>
      <c r="H30" s="177"/>
      <c r="I30"/>
      <c r="J30"/>
      <c r="K30"/>
    </row>
    <row r="31" spans="1:11" ht="30" customHeight="1">
      <c r="A31" s="283"/>
      <c r="B31" s="182">
        <v>600</v>
      </c>
      <c r="C31" s="167">
        <v>60016</v>
      </c>
      <c r="D31" s="285"/>
      <c r="E31" s="178" t="s">
        <v>120</v>
      </c>
      <c r="F31" s="170">
        <v>6136</v>
      </c>
      <c r="G31" s="170">
        <v>6136</v>
      </c>
      <c r="H31" s="166"/>
      <c r="I31"/>
      <c r="J31"/>
      <c r="K31"/>
    </row>
    <row r="32" spans="1:11" ht="12.75">
      <c r="A32" s="283"/>
      <c r="B32" s="182"/>
      <c r="C32" s="167"/>
      <c r="D32" s="183"/>
      <c r="E32" s="178" t="s">
        <v>97</v>
      </c>
      <c r="F32" s="171">
        <v>11636</v>
      </c>
      <c r="G32" s="173">
        <v>11636</v>
      </c>
      <c r="H32" s="179"/>
      <c r="I32" s="141"/>
      <c r="J32" s="141"/>
      <c r="K32" s="141"/>
    </row>
    <row r="33" spans="1:11" ht="24.75" customHeight="1">
      <c r="A33" s="150" t="s">
        <v>81</v>
      </c>
      <c r="B33" s="150">
        <v>700</v>
      </c>
      <c r="C33" s="150">
        <v>70005</v>
      </c>
      <c r="D33" s="151" t="s">
        <v>121</v>
      </c>
      <c r="E33" s="154" t="s">
        <v>122</v>
      </c>
      <c r="F33" s="153">
        <v>8375</v>
      </c>
      <c r="G33" s="153"/>
      <c r="H33" s="153">
        <v>8375</v>
      </c>
      <c r="I33" s="141"/>
      <c r="J33" s="141"/>
      <c r="K33" s="141"/>
    </row>
    <row r="34" spans="1:11" ht="23.25" customHeight="1">
      <c r="A34" s="150" t="s">
        <v>123</v>
      </c>
      <c r="B34" s="150">
        <v>700</v>
      </c>
      <c r="C34" s="150">
        <v>70005</v>
      </c>
      <c r="D34" s="151" t="s">
        <v>124</v>
      </c>
      <c r="E34" s="154" t="s">
        <v>122</v>
      </c>
      <c r="F34" s="153">
        <v>14919</v>
      </c>
      <c r="G34" s="153"/>
      <c r="H34" s="153">
        <v>14919</v>
      </c>
      <c r="I34" s="141"/>
      <c r="J34" s="141"/>
      <c r="K34" s="141"/>
    </row>
    <row r="35" spans="1:11" ht="24.75" customHeight="1">
      <c r="A35" s="150" t="s">
        <v>125</v>
      </c>
      <c r="B35" s="157">
        <v>900</v>
      </c>
      <c r="C35" s="157">
        <v>90095</v>
      </c>
      <c r="D35" s="158" t="s">
        <v>126</v>
      </c>
      <c r="E35" s="159" t="s">
        <v>127</v>
      </c>
      <c r="F35" s="160">
        <v>22333</v>
      </c>
      <c r="G35" s="153"/>
      <c r="H35" s="153">
        <v>22333</v>
      </c>
      <c r="I35" s="142"/>
      <c r="J35" s="142"/>
      <c r="K35" s="142"/>
    </row>
    <row r="36" spans="1:8" ht="37.5" customHeight="1">
      <c r="A36" s="286" t="s">
        <v>128</v>
      </c>
      <c r="B36" s="157">
        <v>600</v>
      </c>
      <c r="C36" s="175">
        <v>60016</v>
      </c>
      <c r="D36" s="289" t="s">
        <v>129</v>
      </c>
      <c r="E36" s="176" t="s">
        <v>130</v>
      </c>
      <c r="F36" s="160">
        <v>14000</v>
      </c>
      <c r="G36" s="160">
        <v>14000</v>
      </c>
      <c r="H36" s="177"/>
    </row>
    <row r="37" spans="1:8" ht="30.75" customHeight="1">
      <c r="A37" s="287"/>
      <c r="B37" s="167">
        <v>900</v>
      </c>
      <c r="C37" s="168">
        <v>90015</v>
      </c>
      <c r="D37" s="290"/>
      <c r="E37" s="178" t="s">
        <v>96</v>
      </c>
      <c r="F37" s="170">
        <v>4336</v>
      </c>
      <c r="G37" s="170">
        <v>4336</v>
      </c>
      <c r="H37" s="166"/>
    </row>
    <row r="38" spans="1:8" ht="12.75">
      <c r="A38" s="288"/>
      <c r="B38" s="150"/>
      <c r="C38" s="150"/>
      <c r="D38" s="291"/>
      <c r="E38" s="154" t="s">
        <v>97</v>
      </c>
      <c r="F38" s="173">
        <f>SUM(F36:F37)</f>
        <v>18336</v>
      </c>
      <c r="G38" s="173">
        <v>18336</v>
      </c>
      <c r="H38" s="179"/>
    </row>
    <row r="39" spans="1:8" ht="12.75">
      <c r="A39" s="184"/>
      <c r="B39" s="185"/>
      <c r="C39" s="186"/>
      <c r="D39" s="187" t="s">
        <v>2</v>
      </c>
      <c r="E39" s="154"/>
      <c r="F39" s="173">
        <f>SUM(F9+F10+F11+F15+F16+F17+F18+F21+F22+F23+F24+F25+F26+F27+F28+F29+F32+F33+F34+F35+F38)</f>
        <v>219471</v>
      </c>
      <c r="G39" s="173">
        <f>SUM(G9+G10+G11+G15+G16+G17+G18+G21+G22+G23+G24+G25+G26+G27+G28+G29+G32+G33+G34+G35+G38)</f>
        <v>131341</v>
      </c>
      <c r="H39" s="173">
        <f>SUM(H9+H10+H11+H15+H16+H17+H18+H21+H22+H23+H24+H25+H26+H27+H28+H29+H32+H33+H34+H35+H38)</f>
        <v>88130</v>
      </c>
    </row>
  </sheetData>
  <sheetProtection/>
  <mergeCells count="20">
    <mergeCell ref="D19:D21"/>
    <mergeCell ref="A3:H3"/>
    <mergeCell ref="A5:A7"/>
    <mergeCell ref="B5:B7"/>
    <mergeCell ref="C5:C7"/>
    <mergeCell ref="D5:D7"/>
    <mergeCell ref="E5:E7"/>
    <mergeCell ref="F5:H5"/>
    <mergeCell ref="F6:F7"/>
    <mergeCell ref="G6:H6"/>
    <mergeCell ref="A30:A32"/>
    <mergeCell ref="D30:D31"/>
    <mergeCell ref="A36:A38"/>
    <mergeCell ref="D36:D38"/>
    <mergeCell ref="G1:H1"/>
    <mergeCell ref="A12:A15"/>
    <mergeCell ref="B12:B13"/>
    <mergeCell ref="C12:C13"/>
    <mergeCell ref="D12:D15"/>
    <mergeCell ref="A19:A2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5.421875" style="0" customWidth="1"/>
    <col min="4" max="4" width="15.421875" style="0" customWidth="1"/>
    <col min="5" max="5" width="14.140625" style="0" customWidth="1"/>
    <col min="6" max="6" width="14.00390625" style="0" customWidth="1"/>
    <col min="7" max="7" width="14.140625" style="0" customWidth="1"/>
    <col min="8" max="8" width="12.7109375" style="0" customWidth="1"/>
    <col min="9" max="9" width="13.140625" style="0" customWidth="1"/>
    <col min="10" max="10" width="14.00390625" style="0" customWidth="1"/>
    <col min="11" max="11" width="21.28125" style="0" customWidth="1"/>
  </cols>
  <sheetData>
    <row r="1" spans="1:11" ht="26.25" customHeight="1">
      <c r="A1" s="141"/>
      <c r="B1" s="141"/>
      <c r="C1" s="141"/>
      <c r="D1" s="141"/>
      <c r="E1" s="141"/>
      <c r="F1" s="141"/>
      <c r="G1" s="141"/>
      <c r="H1" s="193"/>
      <c r="I1" s="309" t="s">
        <v>180</v>
      </c>
      <c r="J1" s="309"/>
      <c r="K1" s="309"/>
    </row>
    <row r="2" spans="1:11" ht="18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>
      <c r="A3" s="306" t="s">
        <v>133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9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12.75">
      <c r="A5" s="307" t="s">
        <v>134</v>
      </c>
      <c r="B5" s="307" t="s">
        <v>0</v>
      </c>
      <c r="C5" s="307" t="s">
        <v>135</v>
      </c>
      <c r="D5" s="308" t="s">
        <v>136</v>
      </c>
      <c r="E5" s="308" t="s">
        <v>137</v>
      </c>
      <c r="F5" s="308" t="s">
        <v>40</v>
      </c>
      <c r="G5" s="308"/>
      <c r="H5" s="308"/>
      <c r="I5" s="308"/>
      <c r="J5" s="308"/>
      <c r="K5" s="308" t="s">
        <v>138</v>
      </c>
    </row>
    <row r="6" spans="1:11" ht="12.75">
      <c r="A6" s="307"/>
      <c r="B6" s="307"/>
      <c r="C6" s="307"/>
      <c r="D6" s="308"/>
      <c r="E6" s="308"/>
      <c r="F6" s="308" t="s">
        <v>139</v>
      </c>
      <c r="G6" s="308" t="s">
        <v>140</v>
      </c>
      <c r="H6" s="308"/>
      <c r="I6" s="308"/>
      <c r="J6" s="308"/>
      <c r="K6" s="308"/>
    </row>
    <row r="7" spans="1:11" ht="12.75">
      <c r="A7" s="307"/>
      <c r="B7" s="307"/>
      <c r="C7" s="307"/>
      <c r="D7" s="308"/>
      <c r="E7" s="308"/>
      <c r="F7" s="308"/>
      <c r="G7" s="308" t="s">
        <v>141</v>
      </c>
      <c r="H7" s="308" t="s">
        <v>142</v>
      </c>
      <c r="I7" s="308" t="s">
        <v>143</v>
      </c>
      <c r="J7" s="308" t="s">
        <v>144</v>
      </c>
      <c r="K7" s="308"/>
    </row>
    <row r="8" spans="1:11" ht="12.75">
      <c r="A8" s="307"/>
      <c r="B8" s="307"/>
      <c r="C8" s="307"/>
      <c r="D8" s="308"/>
      <c r="E8" s="308"/>
      <c r="F8" s="308"/>
      <c r="G8" s="308"/>
      <c r="H8" s="308"/>
      <c r="I8" s="308"/>
      <c r="J8" s="308"/>
      <c r="K8" s="308"/>
    </row>
    <row r="9" spans="1:11" ht="41.25" customHeight="1">
      <c r="A9" s="307"/>
      <c r="B9" s="307"/>
      <c r="C9" s="307"/>
      <c r="D9" s="308"/>
      <c r="E9" s="308"/>
      <c r="F9" s="308"/>
      <c r="G9" s="308"/>
      <c r="H9" s="308"/>
      <c r="I9" s="308"/>
      <c r="J9" s="308"/>
      <c r="K9" s="308"/>
    </row>
    <row r="10" spans="1:11" ht="9" customHeight="1">
      <c r="A10" s="191">
        <v>1</v>
      </c>
      <c r="B10" s="191">
        <v>2</v>
      </c>
      <c r="C10" s="191">
        <v>3</v>
      </c>
      <c r="D10" s="191">
        <v>5</v>
      </c>
      <c r="E10" s="191">
        <v>6</v>
      </c>
      <c r="F10" s="191">
        <v>7</v>
      </c>
      <c r="G10" s="191">
        <v>8</v>
      </c>
      <c r="H10" s="191">
        <v>9</v>
      </c>
      <c r="I10" s="191">
        <v>10</v>
      </c>
      <c r="J10" s="191">
        <v>11</v>
      </c>
      <c r="K10" s="191">
        <v>12</v>
      </c>
    </row>
    <row r="11" spans="1:11" ht="53.25" customHeight="1">
      <c r="A11" s="61" t="s">
        <v>31</v>
      </c>
      <c r="B11" s="194" t="s">
        <v>145</v>
      </c>
      <c r="C11" s="194" t="s">
        <v>146</v>
      </c>
      <c r="D11" s="195" t="s">
        <v>147</v>
      </c>
      <c r="E11" s="196">
        <v>40000</v>
      </c>
      <c r="F11" s="196">
        <v>40000</v>
      </c>
      <c r="G11" s="196">
        <v>40000</v>
      </c>
      <c r="H11" s="196"/>
      <c r="I11" s="195" t="s">
        <v>148</v>
      </c>
      <c r="J11" s="197"/>
      <c r="K11" s="197" t="s">
        <v>149</v>
      </c>
    </row>
    <row r="12" spans="1:11" ht="55.5" customHeight="1">
      <c r="A12" s="61" t="s">
        <v>32</v>
      </c>
      <c r="B12" s="194" t="s">
        <v>145</v>
      </c>
      <c r="C12" s="194" t="s">
        <v>146</v>
      </c>
      <c r="D12" s="195" t="s">
        <v>150</v>
      </c>
      <c r="E12" s="196">
        <v>45000</v>
      </c>
      <c r="F12" s="196">
        <v>45000</v>
      </c>
      <c r="G12" s="196">
        <v>45000</v>
      </c>
      <c r="H12" s="196"/>
      <c r="I12" s="195" t="s">
        <v>148</v>
      </c>
      <c r="J12" s="197"/>
      <c r="K12" s="197" t="s">
        <v>149</v>
      </c>
    </row>
    <row r="13" spans="1:11" ht="48">
      <c r="A13" s="61" t="s">
        <v>33</v>
      </c>
      <c r="B13" s="194" t="s">
        <v>145</v>
      </c>
      <c r="C13" s="194" t="s">
        <v>146</v>
      </c>
      <c r="D13" s="198" t="s">
        <v>151</v>
      </c>
      <c r="E13" s="196">
        <v>60000</v>
      </c>
      <c r="F13" s="196">
        <v>60000</v>
      </c>
      <c r="G13" s="196">
        <v>60000</v>
      </c>
      <c r="H13" s="196"/>
      <c r="I13" s="195" t="s">
        <v>148</v>
      </c>
      <c r="J13" s="197"/>
      <c r="K13" s="197" t="s">
        <v>149</v>
      </c>
    </row>
    <row r="14" spans="1:11" ht="115.5" customHeight="1">
      <c r="A14" s="61" t="s">
        <v>34</v>
      </c>
      <c r="B14" s="194" t="s">
        <v>145</v>
      </c>
      <c r="C14" s="194" t="s">
        <v>146</v>
      </c>
      <c r="D14" s="198" t="s">
        <v>152</v>
      </c>
      <c r="E14" s="196">
        <v>1867477</v>
      </c>
      <c r="F14" s="196">
        <v>1300000</v>
      </c>
      <c r="G14" s="196">
        <v>350000</v>
      </c>
      <c r="H14" s="196">
        <v>950000</v>
      </c>
      <c r="I14" s="195" t="s">
        <v>148</v>
      </c>
      <c r="J14" s="197"/>
      <c r="K14" s="197" t="s">
        <v>149</v>
      </c>
    </row>
    <row r="15" spans="1:11" ht="57" customHeight="1">
      <c r="A15" s="61" t="s">
        <v>35</v>
      </c>
      <c r="B15" s="194" t="s">
        <v>153</v>
      </c>
      <c r="C15" s="194" t="s">
        <v>154</v>
      </c>
      <c r="D15" s="198" t="s">
        <v>70</v>
      </c>
      <c r="E15" s="196">
        <v>50000</v>
      </c>
      <c r="F15" s="196">
        <v>50000</v>
      </c>
      <c r="G15" s="196">
        <v>50000</v>
      </c>
      <c r="H15" s="196"/>
      <c r="I15" s="195" t="s">
        <v>148</v>
      </c>
      <c r="J15" s="197"/>
      <c r="K15" s="197" t="s">
        <v>149</v>
      </c>
    </row>
    <row r="16" spans="1:11" ht="61.5" customHeight="1">
      <c r="A16" s="61" t="s">
        <v>36</v>
      </c>
      <c r="B16" s="194" t="s">
        <v>153</v>
      </c>
      <c r="C16" s="194" t="s">
        <v>154</v>
      </c>
      <c r="D16" s="198" t="s">
        <v>155</v>
      </c>
      <c r="E16" s="196">
        <v>50000</v>
      </c>
      <c r="F16" s="196">
        <v>50000</v>
      </c>
      <c r="G16" s="196">
        <v>50000</v>
      </c>
      <c r="H16" s="196"/>
      <c r="I16" s="195" t="s">
        <v>148</v>
      </c>
      <c r="J16" s="197"/>
      <c r="K16" s="197" t="s">
        <v>149</v>
      </c>
    </row>
    <row r="17" spans="1:11" ht="66" customHeight="1">
      <c r="A17" s="61" t="s">
        <v>37</v>
      </c>
      <c r="B17" s="194" t="s">
        <v>153</v>
      </c>
      <c r="C17" s="194" t="s">
        <v>154</v>
      </c>
      <c r="D17" s="198" t="s">
        <v>71</v>
      </c>
      <c r="E17" s="196">
        <v>4000</v>
      </c>
      <c r="F17" s="196">
        <v>4000</v>
      </c>
      <c r="G17" s="196">
        <v>4000</v>
      </c>
      <c r="H17" s="196"/>
      <c r="I17" s="195" t="s">
        <v>148</v>
      </c>
      <c r="J17" s="197"/>
      <c r="K17" s="197" t="s">
        <v>149</v>
      </c>
    </row>
    <row r="18" spans="1:11" ht="63" customHeight="1">
      <c r="A18" s="61" t="s">
        <v>38</v>
      </c>
      <c r="B18" s="194" t="s">
        <v>153</v>
      </c>
      <c r="C18" s="194" t="s">
        <v>154</v>
      </c>
      <c r="D18" s="198" t="s">
        <v>156</v>
      </c>
      <c r="E18" s="196">
        <v>50000</v>
      </c>
      <c r="F18" s="196">
        <v>50000</v>
      </c>
      <c r="G18" s="196">
        <v>50000</v>
      </c>
      <c r="H18" s="196"/>
      <c r="I18" s="195" t="s">
        <v>148</v>
      </c>
      <c r="J18" s="197"/>
      <c r="K18" s="197" t="s">
        <v>149</v>
      </c>
    </row>
    <row r="19" spans="1:11" ht="59.25" customHeight="1">
      <c r="A19" s="61" t="s">
        <v>72</v>
      </c>
      <c r="B19" s="194" t="s">
        <v>157</v>
      </c>
      <c r="C19" s="194" t="s">
        <v>158</v>
      </c>
      <c r="D19" s="198" t="s">
        <v>159</v>
      </c>
      <c r="E19" s="196">
        <v>14919</v>
      </c>
      <c r="F19" s="196">
        <v>14919</v>
      </c>
      <c r="G19" s="196">
        <v>14919</v>
      </c>
      <c r="H19" s="196"/>
      <c r="I19" s="195" t="s">
        <v>148</v>
      </c>
      <c r="J19" s="197"/>
      <c r="K19" s="197" t="s">
        <v>149</v>
      </c>
    </row>
    <row r="20" spans="1:11" ht="48">
      <c r="A20" s="61" t="s">
        <v>73</v>
      </c>
      <c r="B20" s="194" t="s">
        <v>157</v>
      </c>
      <c r="C20" s="194" t="s">
        <v>158</v>
      </c>
      <c r="D20" s="195" t="s">
        <v>160</v>
      </c>
      <c r="E20" s="196">
        <v>8375</v>
      </c>
      <c r="F20" s="196">
        <v>8375</v>
      </c>
      <c r="G20" s="196">
        <v>8375</v>
      </c>
      <c r="H20" s="196"/>
      <c r="I20" s="195" t="s">
        <v>148</v>
      </c>
      <c r="J20" s="197"/>
      <c r="K20" s="197" t="s">
        <v>149</v>
      </c>
    </row>
    <row r="21" spans="1:11" ht="62.25" customHeight="1">
      <c r="A21" s="61" t="s">
        <v>74</v>
      </c>
      <c r="B21" s="194" t="s">
        <v>157</v>
      </c>
      <c r="C21" s="194" t="s">
        <v>158</v>
      </c>
      <c r="D21" s="198" t="s">
        <v>161</v>
      </c>
      <c r="E21" s="196">
        <v>7705</v>
      </c>
      <c r="F21" s="196">
        <v>7705</v>
      </c>
      <c r="G21" s="196">
        <v>7705</v>
      </c>
      <c r="H21" s="196"/>
      <c r="I21" s="195" t="s">
        <v>148</v>
      </c>
      <c r="J21" s="197"/>
      <c r="K21" s="197" t="s">
        <v>149</v>
      </c>
    </row>
    <row r="22" spans="1:11" ht="48">
      <c r="A22" s="61" t="s">
        <v>75</v>
      </c>
      <c r="B22" s="194" t="s">
        <v>157</v>
      </c>
      <c r="C22" s="194" t="s">
        <v>158</v>
      </c>
      <c r="D22" s="198" t="s">
        <v>162</v>
      </c>
      <c r="E22" s="196">
        <v>840000</v>
      </c>
      <c r="F22" s="196">
        <v>800000</v>
      </c>
      <c r="G22" s="196">
        <v>800000</v>
      </c>
      <c r="H22" s="196"/>
      <c r="I22" s="195" t="s">
        <v>148</v>
      </c>
      <c r="J22" s="197"/>
      <c r="K22" s="197" t="s">
        <v>149</v>
      </c>
    </row>
    <row r="23" spans="1:11" ht="89.25" customHeight="1">
      <c r="A23" s="61" t="s">
        <v>76</v>
      </c>
      <c r="B23" s="194" t="s">
        <v>157</v>
      </c>
      <c r="C23" s="194" t="s">
        <v>158</v>
      </c>
      <c r="D23" s="198" t="s">
        <v>163</v>
      </c>
      <c r="E23" s="196">
        <v>144440</v>
      </c>
      <c r="F23" s="196">
        <v>60000</v>
      </c>
      <c r="G23" s="196">
        <v>60000</v>
      </c>
      <c r="H23" s="196"/>
      <c r="I23" s="195" t="s">
        <v>148</v>
      </c>
      <c r="J23" s="197"/>
      <c r="K23" s="197" t="s">
        <v>149</v>
      </c>
    </row>
    <row r="24" spans="1:11" ht="48">
      <c r="A24" s="61" t="s">
        <v>77</v>
      </c>
      <c r="B24" s="194" t="s">
        <v>164</v>
      </c>
      <c r="C24" s="194" t="s">
        <v>165</v>
      </c>
      <c r="D24" s="198" t="s">
        <v>166</v>
      </c>
      <c r="E24" s="196">
        <v>150000</v>
      </c>
      <c r="F24" s="196">
        <v>150000</v>
      </c>
      <c r="G24" s="196">
        <v>150000</v>
      </c>
      <c r="H24" s="196"/>
      <c r="I24" s="195" t="s">
        <v>148</v>
      </c>
      <c r="J24" s="197"/>
      <c r="K24" s="197" t="s">
        <v>149</v>
      </c>
    </row>
    <row r="25" spans="1:11" ht="71.25" customHeight="1">
      <c r="A25" s="61" t="s">
        <v>78</v>
      </c>
      <c r="B25" s="194" t="s">
        <v>43</v>
      </c>
      <c r="C25" s="194" t="s">
        <v>69</v>
      </c>
      <c r="D25" s="198" t="s">
        <v>167</v>
      </c>
      <c r="E25" s="196">
        <v>115000</v>
      </c>
      <c r="F25" s="196">
        <v>115000</v>
      </c>
      <c r="G25" s="196">
        <v>115000</v>
      </c>
      <c r="H25" s="196"/>
      <c r="I25" s="195" t="s">
        <v>148</v>
      </c>
      <c r="J25" s="197"/>
      <c r="K25" s="197" t="s">
        <v>149</v>
      </c>
    </row>
    <row r="26" spans="1:11" ht="65.25" customHeight="1">
      <c r="A26" s="61" t="s">
        <v>79</v>
      </c>
      <c r="B26" s="194" t="s">
        <v>43</v>
      </c>
      <c r="C26" s="194" t="s">
        <v>69</v>
      </c>
      <c r="D26" s="198" t="s">
        <v>168</v>
      </c>
      <c r="E26" s="196">
        <v>11000</v>
      </c>
      <c r="F26" s="196">
        <v>11000</v>
      </c>
      <c r="G26" s="196">
        <v>11000</v>
      </c>
      <c r="H26" s="196"/>
      <c r="I26" s="195" t="s">
        <v>148</v>
      </c>
      <c r="J26" s="197"/>
      <c r="K26" s="197" t="s">
        <v>149</v>
      </c>
    </row>
    <row r="27" spans="1:11" ht="60.75" customHeight="1">
      <c r="A27" s="61" t="s">
        <v>80</v>
      </c>
      <c r="B27" s="194" t="s">
        <v>43</v>
      </c>
      <c r="C27" s="194" t="s">
        <v>69</v>
      </c>
      <c r="D27" s="198" t="s">
        <v>178</v>
      </c>
      <c r="E27" s="196">
        <v>8286</v>
      </c>
      <c r="F27" s="196">
        <v>8286</v>
      </c>
      <c r="G27" s="196">
        <v>8286</v>
      </c>
      <c r="H27" s="196"/>
      <c r="I27" s="195" t="s">
        <v>148</v>
      </c>
      <c r="J27" s="197"/>
      <c r="K27" s="197" t="s">
        <v>179</v>
      </c>
    </row>
    <row r="28" spans="1:11" ht="60.75" customHeight="1">
      <c r="A28" s="61" t="s">
        <v>81</v>
      </c>
      <c r="B28" s="194" t="s">
        <v>169</v>
      </c>
      <c r="C28" s="194" t="s">
        <v>170</v>
      </c>
      <c r="D28" s="198" t="s">
        <v>171</v>
      </c>
      <c r="E28" s="196">
        <v>22333</v>
      </c>
      <c r="F28" s="196">
        <v>22333</v>
      </c>
      <c r="G28" s="196">
        <v>22333</v>
      </c>
      <c r="H28" s="196"/>
      <c r="I28" s="195" t="s">
        <v>148</v>
      </c>
      <c r="J28" s="197"/>
      <c r="K28" s="197" t="s">
        <v>149</v>
      </c>
    </row>
    <row r="29" spans="1:11" ht="12.75">
      <c r="A29" s="305" t="s">
        <v>2</v>
      </c>
      <c r="B29" s="305"/>
      <c r="C29" s="305"/>
      <c r="D29" s="305"/>
      <c r="E29" s="199">
        <f>SUM(E11:E28)</f>
        <v>3488535</v>
      </c>
      <c r="F29" s="199">
        <f>SUM(F11:F28)</f>
        <v>2796618</v>
      </c>
      <c r="G29" s="199">
        <f>SUM(G11:G28)</f>
        <v>1846618</v>
      </c>
      <c r="H29" s="199">
        <f>SUM(H11:H28)</f>
        <v>950000</v>
      </c>
      <c r="I29" s="197"/>
      <c r="J29" s="197"/>
      <c r="K29" s="62" t="s">
        <v>172</v>
      </c>
    </row>
    <row r="30" spans="1:11" ht="8.2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2.75">
      <c r="A31" s="141" t="s">
        <v>173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2.75">
      <c r="A32" s="141" t="s">
        <v>174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ht="12.75">
      <c r="A33" s="141" t="s">
        <v>175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ht="12.75">
      <c r="A34" s="141" t="s">
        <v>176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ht="12.75">
      <c r="A35" s="192" t="s">
        <v>177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</row>
    <row r="36" spans="1:11" ht="12.75">
      <c r="A36" s="8" t="s">
        <v>177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177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6">
    <mergeCell ref="I1:K1"/>
    <mergeCell ref="G6:J6"/>
    <mergeCell ref="G7:G9"/>
    <mergeCell ref="H7:H9"/>
    <mergeCell ref="I7:I9"/>
    <mergeCell ref="J7:J9"/>
    <mergeCell ref="A29:D29"/>
    <mergeCell ref="A3:K3"/>
    <mergeCell ref="A5:A9"/>
    <mergeCell ref="B5:B9"/>
    <mergeCell ref="C5:C9"/>
    <mergeCell ref="D5:D9"/>
    <mergeCell ref="E5:E9"/>
    <mergeCell ref="F5:J5"/>
    <mergeCell ref="K5:K9"/>
    <mergeCell ref="F6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6">
      <selection activeCell="J3" sqref="J3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8.00390625" style="0" customWidth="1"/>
    <col min="4" max="4" width="7.421875" style="0" customWidth="1"/>
    <col min="10" max="11" width="6.8515625" style="0" customWidth="1"/>
    <col min="14" max="14" width="6.8515625" style="0" customWidth="1"/>
    <col min="15" max="15" width="7.00390625" style="0" customWidth="1"/>
    <col min="16" max="16" width="6.28125" style="0" customWidth="1"/>
    <col min="17" max="17" width="7.8515625" style="0" customWidth="1"/>
  </cols>
  <sheetData>
    <row r="1" spans="1:17" ht="14.25">
      <c r="A1" s="200"/>
      <c r="B1" s="200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 t="s">
        <v>243</v>
      </c>
      <c r="O1" s="204"/>
      <c r="P1" s="204"/>
      <c r="Q1" s="204"/>
    </row>
    <row r="2" spans="1:17" ht="14.25">
      <c r="A2" s="200"/>
      <c r="B2" s="200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 t="s">
        <v>181</v>
      </c>
      <c r="O2" s="203"/>
      <c r="P2" s="203"/>
      <c r="Q2" s="203"/>
    </row>
    <row r="3" spans="1:17" ht="14.25">
      <c r="A3" s="200"/>
      <c r="B3" s="200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 t="s">
        <v>182</v>
      </c>
      <c r="O3" s="203"/>
      <c r="P3" s="203"/>
      <c r="Q3" s="203"/>
    </row>
    <row r="4" spans="1:17" ht="14.25">
      <c r="A4" s="200"/>
      <c r="B4" s="200"/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 t="s">
        <v>183</v>
      </c>
      <c r="O4" s="203"/>
      <c r="P4" s="203"/>
      <c r="Q4" s="203"/>
    </row>
    <row r="5" spans="1:17" ht="14.25">
      <c r="A5" s="200"/>
      <c r="B5" s="200"/>
      <c r="C5" s="201"/>
      <c r="D5" s="202"/>
      <c r="E5" s="202"/>
      <c r="F5" s="202"/>
      <c r="G5" s="202"/>
      <c r="H5" s="202"/>
      <c r="I5" s="202"/>
      <c r="J5" s="202"/>
      <c r="K5" s="202"/>
      <c r="L5" s="202"/>
      <c r="M5" s="205"/>
      <c r="N5" s="32"/>
      <c r="O5" s="32"/>
      <c r="P5" s="32"/>
      <c r="Q5" s="32"/>
    </row>
    <row r="6" spans="1:17" ht="12.75">
      <c r="A6" s="310" t="s">
        <v>184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7" ht="12.75">
      <c r="A7" s="206"/>
      <c r="B7" s="206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</row>
    <row r="8" spans="1:17" ht="12.75">
      <c r="A8" s="311" t="s">
        <v>134</v>
      </c>
      <c r="B8" s="311" t="s">
        <v>185</v>
      </c>
      <c r="C8" s="312" t="s">
        <v>186</v>
      </c>
      <c r="D8" s="313" t="s">
        <v>187</v>
      </c>
      <c r="E8" s="313" t="s">
        <v>188</v>
      </c>
      <c r="F8" s="314" t="s">
        <v>11</v>
      </c>
      <c r="G8" s="314"/>
      <c r="H8" s="314" t="s">
        <v>40</v>
      </c>
      <c r="I8" s="314"/>
      <c r="J8" s="314"/>
      <c r="K8" s="314"/>
      <c r="L8" s="314"/>
      <c r="M8" s="314"/>
      <c r="N8" s="314"/>
      <c r="O8" s="314"/>
      <c r="P8" s="314"/>
      <c r="Q8" s="314"/>
    </row>
    <row r="9" spans="1:17" ht="12.75">
      <c r="A9" s="311"/>
      <c r="B9" s="311"/>
      <c r="C9" s="312"/>
      <c r="D9" s="313"/>
      <c r="E9" s="313"/>
      <c r="F9" s="313" t="s">
        <v>189</v>
      </c>
      <c r="G9" s="313" t="s">
        <v>190</v>
      </c>
      <c r="H9" s="314" t="s">
        <v>191</v>
      </c>
      <c r="I9" s="314"/>
      <c r="J9" s="314"/>
      <c r="K9" s="314"/>
      <c r="L9" s="314"/>
      <c r="M9" s="314"/>
      <c r="N9" s="314"/>
      <c r="O9" s="314"/>
      <c r="P9" s="314"/>
      <c r="Q9" s="314"/>
    </row>
    <row r="10" spans="1:17" ht="12.75">
      <c r="A10" s="311"/>
      <c r="B10" s="311"/>
      <c r="C10" s="312"/>
      <c r="D10" s="313"/>
      <c r="E10" s="313"/>
      <c r="F10" s="313"/>
      <c r="G10" s="313"/>
      <c r="H10" s="313" t="s">
        <v>192</v>
      </c>
      <c r="I10" s="314" t="s">
        <v>193</v>
      </c>
      <c r="J10" s="314"/>
      <c r="K10" s="314"/>
      <c r="L10" s="314"/>
      <c r="M10" s="314"/>
      <c r="N10" s="314"/>
      <c r="O10" s="314"/>
      <c r="P10" s="314"/>
      <c r="Q10" s="314"/>
    </row>
    <row r="11" spans="1:17" ht="12.75">
      <c r="A11" s="311"/>
      <c r="B11" s="311"/>
      <c r="C11" s="312"/>
      <c r="D11" s="313"/>
      <c r="E11" s="313"/>
      <c r="F11" s="313"/>
      <c r="G11" s="313"/>
      <c r="H11" s="313"/>
      <c r="I11" s="314" t="s">
        <v>194</v>
      </c>
      <c r="J11" s="314"/>
      <c r="K11" s="314"/>
      <c r="L11" s="314"/>
      <c r="M11" s="314" t="s">
        <v>195</v>
      </c>
      <c r="N11" s="314"/>
      <c r="O11" s="314"/>
      <c r="P11" s="314"/>
      <c r="Q11" s="314"/>
    </row>
    <row r="12" spans="1:17" ht="12.75">
      <c r="A12" s="311"/>
      <c r="B12" s="311"/>
      <c r="C12" s="312"/>
      <c r="D12" s="313"/>
      <c r="E12" s="313"/>
      <c r="F12" s="313"/>
      <c r="G12" s="313"/>
      <c r="H12" s="313"/>
      <c r="I12" s="313" t="s">
        <v>196</v>
      </c>
      <c r="J12" s="314" t="s">
        <v>197</v>
      </c>
      <c r="K12" s="314"/>
      <c r="L12" s="314"/>
      <c r="M12" s="313" t="s">
        <v>198</v>
      </c>
      <c r="N12" s="313" t="s">
        <v>197</v>
      </c>
      <c r="O12" s="313"/>
      <c r="P12" s="313"/>
      <c r="Q12" s="313"/>
    </row>
    <row r="13" spans="1:17" ht="19.5">
      <c r="A13" s="311"/>
      <c r="B13" s="311"/>
      <c r="C13" s="312"/>
      <c r="D13" s="313"/>
      <c r="E13" s="313"/>
      <c r="F13" s="313"/>
      <c r="G13" s="313"/>
      <c r="H13" s="313"/>
      <c r="I13" s="313"/>
      <c r="J13" s="209" t="s">
        <v>199</v>
      </c>
      <c r="K13" s="209" t="s">
        <v>200</v>
      </c>
      <c r="L13" s="209" t="s">
        <v>201</v>
      </c>
      <c r="M13" s="313"/>
      <c r="N13" s="209" t="s">
        <v>202</v>
      </c>
      <c r="O13" s="209" t="s">
        <v>203</v>
      </c>
      <c r="P13" s="209" t="s">
        <v>200</v>
      </c>
      <c r="Q13" s="209" t="s">
        <v>204</v>
      </c>
    </row>
    <row r="14" spans="1:17" ht="12.75">
      <c r="A14" s="210">
        <v>1</v>
      </c>
      <c r="B14" s="210">
        <v>2</v>
      </c>
      <c r="C14" s="211">
        <v>3</v>
      </c>
      <c r="D14" s="211">
        <v>4</v>
      </c>
      <c r="E14" s="211">
        <v>5</v>
      </c>
      <c r="F14" s="211">
        <v>6</v>
      </c>
      <c r="G14" s="211">
        <v>7</v>
      </c>
      <c r="H14" s="211">
        <v>8</v>
      </c>
      <c r="I14" s="211">
        <v>9</v>
      </c>
      <c r="J14" s="211">
        <v>10</v>
      </c>
      <c r="K14" s="211">
        <v>11</v>
      </c>
      <c r="L14" s="211">
        <v>12</v>
      </c>
      <c r="M14" s="211">
        <v>13</v>
      </c>
      <c r="N14" s="211">
        <v>14</v>
      </c>
      <c r="O14" s="211">
        <v>15</v>
      </c>
      <c r="P14" s="211">
        <v>16</v>
      </c>
      <c r="Q14" s="211">
        <v>17</v>
      </c>
    </row>
    <row r="15" spans="1:17" ht="29.25">
      <c r="A15" s="212">
        <v>1</v>
      </c>
      <c r="B15" s="213" t="s">
        <v>205</v>
      </c>
      <c r="C15" s="315" t="s">
        <v>172</v>
      </c>
      <c r="D15" s="315"/>
      <c r="E15" s="214">
        <v>16000</v>
      </c>
      <c r="F15" s="214">
        <v>2400</v>
      </c>
      <c r="G15" s="214">
        <v>13600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7" ht="12.75">
      <c r="A16" s="316" t="s">
        <v>206</v>
      </c>
      <c r="B16" s="215" t="s">
        <v>207</v>
      </c>
      <c r="C16" s="317" t="s">
        <v>208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</row>
    <row r="17" spans="1:17" ht="12.75">
      <c r="A17" s="316"/>
      <c r="B17" s="215" t="s">
        <v>209</v>
      </c>
      <c r="C17" s="318" t="s">
        <v>210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</row>
    <row r="18" spans="1:17" ht="12.75">
      <c r="A18" s="316"/>
      <c r="B18" s="215" t="s">
        <v>211</v>
      </c>
      <c r="C18" s="317" t="s">
        <v>212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</row>
    <row r="19" spans="1:17" ht="12.75">
      <c r="A19" s="316"/>
      <c r="B19" s="215" t="s">
        <v>213</v>
      </c>
      <c r="C19" s="317" t="s">
        <v>214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</row>
    <row r="20" spans="1:17" ht="12.75">
      <c r="A20" s="316"/>
      <c r="B20" s="217" t="s">
        <v>215</v>
      </c>
      <c r="C20" s="218"/>
      <c r="D20" s="219"/>
      <c r="E20" s="219">
        <v>16000</v>
      </c>
      <c r="F20" s="219">
        <v>2400</v>
      </c>
      <c r="G20" s="219">
        <v>13600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</row>
    <row r="21" spans="1:17" ht="12.75">
      <c r="A21" s="316"/>
      <c r="B21" s="215" t="s">
        <v>216</v>
      </c>
      <c r="C21" s="220"/>
      <c r="D21" s="219"/>
      <c r="E21" s="221">
        <v>16000</v>
      </c>
      <c r="F21" s="221">
        <v>2400</v>
      </c>
      <c r="G21" s="221">
        <v>13600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12.75">
      <c r="A22" s="210"/>
      <c r="B22" s="215" t="s">
        <v>217</v>
      </c>
      <c r="C22" s="220"/>
      <c r="D22" s="222"/>
      <c r="E22" s="223" t="s">
        <v>218</v>
      </c>
      <c r="F22" s="223" t="s">
        <v>218</v>
      </c>
      <c r="G22" s="223" t="s">
        <v>218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7" ht="12.75">
      <c r="A23" s="210"/>
      <c r="B23" s="215" t="s">
        <v>219</v>
      </c>
      <c r="C23" s="220"/>
      <c r="D23" s="222"/>
      <c r="E23" s="223" t="s">
        <v>218</v>
      </c>
      <c r="F23" s="223" t="s">
        <v>218</v>
      </c>
      <c r="G23" s="223" t="s">
        <v>218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1:17" ht="12.75">
      <c r="A24" s="210"/>
      <c r="B24" s="215" t="s">
        <v>220</v>
      </c>
      <c r="C24" s="211"/>
      <c r="D24" s="219"/>
      <c r="E24" s="225" t="s">
        <v>218</v>
      </c>
      <c r="F24" s="225" t="s">
        <v>218</v>
      </c>
      <c r="G24" s="225" t="s">
        <v>218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ht="12.75">
      <c r="A25" s="210"/>
      <c r="B25" s="215"/>
      <c r="C25" s="211"/>
      <c r="D25" s="219"/>
      <c r="E25" s="221"/>
      <c r="F25" s="221"/>
      <c r="G25" s="221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ht="19.5">
      <c r="A26" s="212">
        <v>2</v>
      </c>
      <c r="B26" s="213" t="s">
        <v>221</v>
      </c>
      <c r="C26" s="315"/>
      <c r="D26" s="315"/>
      <c r="E26" s="214">
        <v>2721847</v>
      </c>
      <c r="F26" s="214">
        <v>408277.05</v>
      </c>
      <c r="G26" s="214">
        <v>2313569.95</v>
      </c>
      <c r="H26" s="214">
        <v>1028693.2</v>
      </c>
      <c r="I26" s="214">
        <v>154303.98</v>
      </c>
      <c r="J26" s="214"/>
      <c r="K26" s="214"/>
      <c r="L26" s="214">
        <v>154303.98</v>
      </c>
      <c r="M26" s="214">
        <v>874389.22</v>
      </c>
      <c r="N26" s="214"/>
      <c r="O26" s="214"/>
      <c r="P26" s="214"/>
      <c r="Q26" s="214">
        <v>874389.22</v>
      </c>
    </row>
    <row r="27" spans="1:17" ht="12.75">
      <c r="A27" s="316" t="s">
        <v>222</v>
      </c>
      <c r="B27" s="215" t="s">
        <v>207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</row>
    <row r="28" spans="1:17" ht="12.75">
      <c r="A28" s="316"/>
      <c r="B28" s="215" t="s">
        <v>209</v>
      </c>
      <c r="C28" s="318" t="s">
        <v>210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</row>
    <row r="29" spans="1:17" ht="12.75">
      <c r="A29" s="316"/>
      <c r="B29" s="215" t="s">
        <v>211</v>
      </c>
      <c r="C29" s="317" t="s">
        <v>212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</row>
    <row r="30" spans="1:17" ht="12.75">
      <c r="A30" s="316"/>
      <c r="B30" s="215" t="s">
        <v>213</v>
      </c>
      <c r="C30" s="317" t="s">
        <v>214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</row>
    <row r="31" spans="1:17" ht="12.75">
      <c r="A31" s="316"/>
      <c r="B31" s="215" t="s">
        <v>215</v>
      </c>
      <c r="C31" s="211"/>
      <c r="D31" s="219"/>
      <c r="E31" s="214">
        <v>2721847</v>
      </c>
      <c r="F31" s="214">
        <v>408277.05</v>
      </c>
      <c r="G31" s="214">
        <v>2313569.95</v>
      </c>
      <c r="H31" s="214">
        <v>1028693.2</v>
      </c>
      <c r="I31" s="214">
        <v>154303.98</v>
      </c>
      <c r="J31" s="221"/>
      <c r="K31" s="221"/>
      <c r="L31" s="214">
        <v>154303.98</v>
      </c>
      <c r="M31" s="214">
        <v>874389.22</v>
      </c>
      <c r="N31" s="214"/>
      <c r="O31" s="214"/>
      <c r="P31" s="221"/>
      <c r="Q31" s="214">
        <v>874389.22</v>
      </c>
    </row>
    <row r="32" spans="1:17" ht="12.75">
      <c r="A32" s="316"/>
      <c r="B32" s="215" t="s">
        <v>223</v>
      </c>
      <c r="C32" s="211"/>
      <c r="D32" s="219"/>
      <c r="E32" s="221">
        <v>761202.26</v>
      </c>
      <c r="F32" s="221">
        <v>114180.34</v>
      </c>
      <c r="G32" s="221">
        <v>647021.92</v>
      </c>
      <c r="H32" s="221"/>
      <c r="I32" s="221"/>
      <c r="J32" s="221"/>
      <c r="K32" s="221"/>
      <c r="L32" s="221"/>
      <c r="M32" s="221"/>
      <c r="N32" s="221"/>
      <c r="O32" s="221"/>
      <c r="P32" s="221"/>
      <c r="Q32" s="221"/>
    </row>
    <row r="33" spans="1:17" ht="12.75">
      <c r="A33" s="316"/>
      <c r="B33" s="215" t="s">
        <v>217</v>
      </c>
      <c r="C33" s="211"/>
      <c r="D33" s="219"/>
      <c r="E33" s="221">
        <v>1028693.2</v>
      </c>
      <c r="F33" s="221">
        <v>154303.98</v>
      </c>
      <c r="G33" s="221">
        <v>874389.22</v>
      </c>
      <c r="H33" s="221">
        <v>1028693.2</v>
      </c>
      <c r="I33" s="221">
        <v>154303.98</v>
      </c>
      <c r="J33" s="221"/>
      <c r="K33" s="221"/>
      <c r="L33" s="221">
        <v>154303.98</v>
      </c>
      <c r="M33" s="221">
        <v>874389.22</v>
      </c>
      <c r="N33" s="221"/>
      <c r="O33" s="221"/>
      <c r="P33" s="221"/>
      <c r="Q33" s="221">
        <v>874389.22</v>
      </c>
    </row>
    <row r="34" spans="1:17" ht="19.5">
      <c r="A34" s="316"/>
      <c r="B34" s="215"/>
      <c r="C34" s="211"/>
      <c r="D34" s="222" t="s">
        <v>224</v>
      </c>
      <c r="E34" s="214">
        <v>1028693.2</v>
      </c>
      <c r="F34" s="214">
        <v>154303.98</v>
      </c>
      <c r="G34" s="214">
        <v>874389.22</v>
      </c>
      <c r="H34" s="214">
        <v>1028693.2</v>
      </c>
      <c r="I34" s="214">
        <v>154303.98</v>
      </c>
      <c r="J34" s="214"/>
      <c r="K34" s="214"/>
      <c r="L34" s="214">
        <v>154303.98</v>
      </c>
      <c r="M34" s="214">
        <v>874389.22</v>
      </c>
      <c r="N34" s="214"/>
      <c r="O34" s="214"/>
      <c r="P34" s="214"/>
      <c r="Q34" s="214">
        <v>874389.22</v>
      </c>
    </row>
    <row r="35" spans="1:17" ht="17.25">
      <c r="A35" s="316"/>
      <c r="B35" s="215"/>
      <c r="C35" s="211"/>
      <c r="D35" s="219" t="s">
        <v>225</v>
      </c>
      <c r="E35" s="221">
        <v>61499.72</v>
      </c>
      <c r="F35" s="221"/>
      <c r="G35" s="221">
        <v>61499.72</v>
      </c>
      <c r="H35" s="221">
        <v>61499.72</v>
      </c>
      <c r="I35" s="221"/>
      <c r="J35" s="221"/>
      <c r="K35" s="221"/>
      <c r="L35" s="221"/>
      <c r="M35" s="221">
        <v>61499.72</v>
      </c>
      <c r="N35" s="221"/>
      <c r="O35" s="221"/>
      <c r="P35" s="221"/>
      <c r="Q35" s="221">
        <v>61499.72</v>
      </c>
    </row>
    <row r="36" spans="1:17" ht="12.75">
      <c r="A36" s="316"/>
      <c r="B36" s="215"/>
      <c r="C36" s="211" t="s">
        <v>226</v>
      </c>
      <c r="D36" s="219" t="s">
        <v>227</v>
      </c>
      <c r="E36" s="221">
        <v>10852.89</v>
      </c>
      <c r="F36" s="221">
        <v>10852.89</v>
      </c>
      <c r="G36" s="221"/>
      <c r="H36" s="221">
        <v>10852.89</v>
      </c>
      <c r="I36" s="221">
        <v>10852.89</v>
      </c>
      <c r="J36" s="221"/>
      <c r="K36" s="221"/>
      <c r="L36" s="221">
        <v>10852.89</v>
      </c>
      <c r="M36" s="221"/>
      <c r="N36" s="221"/>
      <c r="O36" s="221"/>
      <c r="P36" s="221"/>
      <c r="Q36" s="221"/>
    </row>
    <row r="37" spans="1:17" ht="12.75">
      <c r="A37" s="316"/>
      <c r="B37" s="215"/>
      <c r="C37" s="211"/>
      <c r="D37" s="219" t="s">
        <v>228</v>
      </c>
      <c r="E37" s="221">
        <v>9932.39</v>
      </c>
      <c r="F37" s="221"/>
      <c r="G37" s="221">
        <v>9932.39</v>
      </c>
      <c r="H37" s="221">
        <v>9932.39</v>
      </c>
      <c r="I37" s="221"/>
      <c r="J37" s="221"/>
      <c r="K37" s="221"/>
      <c r="L37" s="221"/>
      <c r="M37" s="221">
        <v>9932.39</v>
      </c>
      <c r="N37" s="221"/>
      <c r="O37" s="221"/>
      <c r="P37" s="221"/>
      <c r="Q37" s="221">
        <v>9932.39</v>
      </c>
    </row>
    <row r="38" spans="1:17" ht="12.75">
      <c r="A38" s="316"/>
      <c r="B38" s="215"/>
      <c r="C38" s="211" t="s">
        <v>226</v>
      </c>
      <c r="D38" s="219" t="s">
        <v>229</v>
      </c>
      <c r="E38" s="221">
        <v>1752.77</v>
      </c>
      <c r="F38" s="221">
        <v>1752.77</v>
      </c>
      <c r="G38" s="221"/>
      <c r="H38" s="221">
        <v>1752.77</v>
      </c>
      <c r="I38" s="221">
        <v>1752.77</v>
      </c>
      <c r="J38" s="221"/>
      <c r="K38" s="221"/>
      <c r="L38" s="221">
        <v>1752.77</v>
      </c>
      <c r="M38" s="221"/>
      <c r="N38" s="221"/>
      <c r="O38" s="221"/>
      <c r="P38" s="221"/>
      <c r="Q38" s="221"/>
    </row>
    <row r="39" spans="1:17" ht="12.75">
      <c r="A39" s="316"/>
      <c r="B39" s="215"/>
      <c r="C39" s="211"/>
      <c r="D39" s="219" t="s">
        <v>230</v>
      </c>
      <c r="E39" s="221">
        <v>405404.84</v>
      </c>
      <c r="F39" s="221"/>
      <c r="G39" s="221">
        <v>405404.84</v>
      </c>
      <c r="H39" s="221">
        <v>405404.84</v>
      </c>
      <c r="I39" s="221"/>
      <c r="J39" s="221"/>
      <c r="K39" s="221"/>
      <c r="L39" s="221"/>
      <c r="M39" s="221">
        <v>405404.84</v>
      </c>
      <c r="N39" s="221"/>
      <c r="O39" s="221"/>
      <c r="P39" s="221"/>
      <c r="Q39" s="221">
        <v>405404.84</v>
      </c>
    </row>
    <row r="40" spans="1:17" ht="12.75">
      <c r="A40" s="316"/>
      <c r="B40" s="215"/>
      <c r="C40" s="211" t="s">
        <v>226</v>
      </c>
      <c r="D40" s="219" t="s">
        <v>231</v>
      </c>
      <c r="E40" s="221">
        <v>71542.03</v>
      </c>
      <c r="F40" s="221">
        <v>71542.03</v>
      </c>
      <c r="G40" s="221"/>
      <c r="H40" s="221">
        <v>71542.03</v>
      </c>
      <c r="I40" s="221">
        <v>71542.03</v>
      </c>
      <c r="J40" s="221"/>
      <c r="K40" s="221"/>
      <c r="L40" s="221">
        <v>71542.03</v>
      </c>
      <c r="M40" s="221"/>
      <c r="N40" s="221"/>
      <c r="O40" s="221"/>
      <c r="P40" s="221"/>
      <c r="Q40" s="221"/>
    </row>
    <row r="41" spans="1:17" ht="12.75">
      <c r="A41" s="316"/>
      <c r="B41" s="215"/>
      <c r="C41" s="211"/>
      <c r="D41" s="219" t="s">
        <v>232</v>
      </c>
      <c r="E41" s="221">
        <v>4590.2</v>
      </c>
      <c r="F41" s="221"/>
      <c r="G41" s="221">
        <v>4590.2</v>
      </c>
      <c r="H41" s="221">
        <v>4590.2</v>
      </c>
      <c r="I41" s="221"/>
      <c r="J41" s="221"/>
      <c r="K41" s="221"/>
      <c r="L41" s="221"/>
      <c r="M41" s="221">
        <v>4590.2</v>
      </c>
      <c r="N41" s="221"/>
      <c r="O41" s="221"/>
      <c r="P41" s="221"/>
      <c r="Q41" s="221">
        <v>4590.2</v>
      </c>
    </row>
    <row r="42" spans="1:17" ht="12.75">
      <c r="A42" s="316"/>
      <c r="B42" s="215"/>
      <c r="C42" s="211" t="s">
        <v>226</v>
      </c>
      <c r="D42" s="219" t="s">
        <v>233</v>
      </c>
      <c r="E42" s="221">
        <v>810.04</v>
      </c>
      <c r="F42" s="221">
        <v>810.04</v>
      </c>
      <c r="G42" s="221"/>
      <c r="H42" s="221">
        <v>810.04</v>
      </c>
      <c r="I42" s="221">
        <v>810.04</v>
      </c>
      <c r="J42" s="221"/>
      <c r="K42" s="221"/>
      <c r="L42" s="221">
        <v>810.04</v>
      </c>
      <c r="M42" s="221"/>
      <c r="N42" s="221"/>
      <c r="O42" s="221"/>
      <c r="P42" s="221"/>
      <c r="Q42" s="221"/>
    </row>
    <row r="43" spans="1:17" ht="12.75">
      <c r="A43" s="316"/>
      <c r="B43" s="215"/>
      <c r="C43" s="211"/>
      <c r="D43" s="219" t="s">
        <v>234</v>
      </c>
      <c r="E43" s="221">
        <v>153000</v>
      </c>
      <c r="F43" s="221"/>
      <c r="G43" s="221">
        <v>153000</v>
      </c>
      <c r="H43" s="221">
        <v>153000</v>
      </c>
      <c r="I43" s="221"/>
      <c r="J43" s="221"/>
      <c r="K43" s="221"/>
      <c r="L43" s="221"/>
      <c r="M43" s="221">
        <v>153000</v>
      </c>
      <c r="N43" s="221"/>
      <c r="O43" s="221"/>
      <c r="P43" s="221"/>
      <c r="Q43" s="221">
        <v>153000</v>
      </c>
    </row>
    <row r="44" spans="1:17" ht="12.75">
      <c r="A44" s="316"/>
      <c r="B44" s="215"/>
      <c r="C44" s="211" t="s">
        <v>226</v>
      </c>
      <c r="D44" s="219" t="s">
        <v>235</v>
      </c>
      <c r="E44" s="221">
        <v>27000</v>
      </c>
      <c r="F44" s="221">
        <v>27000</v>
      </c>
      <c r="G44" s="221"/>
      <c r="H44" s="221">
        <v>27000</v>
      </c>
      <c r="I44" s="221">
        <v>27000</v>
      </c>
      <c r="J44" s="221"/>
      <c r="K44" s="221"/>
      <c r="L44" s="221">
        <v>27000</v>
      </c>
      <c r="M44" s="221"/>
      <c r="N44" s="221"/>
      <c r="O44" s="221"/>
      <c r="P44" s="221"/>
      <c r="Q44" s="221"/>
    </row>
    <row r="45" spans="1:17" ht="12.75">
      <c r="A45" s="316"/>
      <c r="B45" s="215"/>
      <c r="C45" s="211"/>
      <c r="D45" s="219" t="s">
        <v>236</v>
      </c>
      <c r="E45" s="221">
        <v>842.93</v>
      </c>
      <c r="F45" s="221"/>
      <c r="G45" s="221">
        <v>842.93</v>
      </c>
      <c r="H45" s="221">
        <v>842.93</v>
      </c>
      <c r="I45" s="221"/>
      <c r="J45" s="221"/>
      <c r="K45" s="221"/>
      <c r="L45" s="221"/>
      <c r="M45" s="221">
        <v>842.93</v>
      </c>
      <c r="N45" s="221"/>
      <c r="O45" s="221"/>
      <c r="P45" s="221"/>
      <c r="Q45" s="221">
        <v>842.93</v>
      </c>
    </row>
    <row r="46" spans="1:17" ht="12.75">
      <c r="A46" s="316"/>
      <c r="B46" s="215"/>
      <c r="C46" s="211" t="s">
        <v>226</v>
      </c>
      <c r="D46" s="219" t="s">
        <v>237</v>
      </c>
      <c r="E46" s="221">
        <v>148.75</v>
      </c>
      <c r="F46" s="221">
        <v>148.75</v>
      </c>
      <c r="G46" s="221"/>
      <c r="H46" s="221">
        <v>148.75</v>
      </c>
      <c r="I46" s="221">
        <v>148.75</v>
      </c>
      <c r="J46" s="221"/>
      <c r="K46" s="221"/>
      <c r="L46" s="221">
        <v>148.75</v>
      </c>
      <c r="M46" s="221"/>
      <c r="N46" s="221"/>
      <c r="O46" s="221"/>
      <c r="P46" s="221"/>
      <c r="Q46" s="221"/>
    </row>
    <row r="47" spans="1:17" ht="17.25">
      <c r="A47" s="316"/>
      <c r="B47" s="215"/>
      <c r="C47" s="211"/>
      <c r="D47" s="219" t="s">
        <v>238</v>
      </c>
      <c r="E47" s="221">
        <v>238069.87</v>
      </c>
      <c r="F47" s="221"/>
      <c r="G47" s="221">
        <v>238069.87</v>
      </c>
      <c r="H47" s="221">
        <v>238069.87</v>
      </c>
      <c r="I47" s="221"/>
      <c r="J47" s="221"/>
      <c r="K47" s="221"/>
      <c r="L47" s="221"/>
      <c r="M47" s="221">
        <v>238069.87</v>
      </c>
      <c r="N47" s="221"/>
      <c r="O47" s="221"/>
      <c r="P47" s="221"/>
      <c r="Q47" s="221">
        <v>238069.87</v>
      </c>
    </row>
    <row r="48" spans="1:17" ht="12.75">
      <c r="A48" s="316"/>
      <c r="B48" s="215"/>
      <c r="C48" s="211" t="s">
        <v>226</v>
      </c>
      <c r="D48" s="219" t="s">
        <v>239</v>
      </c>
      <c r="E48" s="221">
        <v>42012.33</v>
      </c>
      <c r="F48" s="221">
        <v>42012.33</v>
      </c>
      <c r="G48" s="221"/>
      <c r="H48" s="221">
        <v>42012.33</v>
      </c>
      <c r="I48" s="221">
        <v>42012.33</v>
      </c>
      <c r="J48" s="221"/>
      <c r="K48" s="221"/>
      <c r="L48" s="221">
        <v>42012.33</v>
      </c>
      <c r="M48" s="221"/>
      <c r="N48" s="221"/>
      <c r="O48" s="221"/>
      <c r="P48" s="221"/>
      <c r="Q48" s="221"/>
    </row>
    <row r="49" spans="1:17" ht="12.75">
      <c r="A49" s="316"/>
      <c r="B49" s="215"/>
      <c r="C49" s="211"/>
      <c r="D49" s="219" t="s">
        <v>240</v>
      </c>
      <c r="E49" s="221">
        <v>1049.27</v>
      </c>
      <c r="F49" s="221"/>
      <c r="G49" s="221">
        <v>1049.27</v>
      </c>
      <c r="H49" s="221">
        <v>1049.27</v>
      </c>
      <c r="I49" s="221"/>
      <c r="J49" s="221"/>
      <c r="K49" s="221"/>
      <c r="L49" s="221"/>
      <c r="M49" s="221">
        <v>1049.27</v>
      </c>
      <c r="N49" s="221"/>
      <c r="O49" s="221"/>
      <c r="P49" s="221"/>
      <c r="Q49" s="221">
        <v>1049.27</v>
      </c>
    </row>
    <row r="50" spans="1:17" ht="12.75">
      <c r="A50" s="316"/>
      <c r="B50" s="215"/>
      <c r="C50" s="211" t="s">
        <v>226</v>
      </c>
      <c r="D50" s="219" t="s">
        <v>241</v>
      </c>
      <c r="E50" s="221">
        <v>185.17</v>
      </c>
      <c r="F50" s="221">
        <v>185.17</v>
      </c>
      <c r="G50" s="221"/>
      <c r="H50" s="221">
        <v>185.17</v>
      </c>
      <c r="I50" s="221">
        <v>185.17</v>
      </c>
      <c r="J50" s="221"/>
      <c r="K50" s="221"/>
      <c r="L50" s="221">
        <v>185.17</v>
      </c>
      <c r="M50" s="221"/>
      <c r="N50" s="221"/>
      <c r="O50" s="221"/>
      <c r="P50" s="221"/>
      <c r="Q50" s="221"/>
    </row>
    <row r="51" spans="1:17" ht="12.75">
      <c r="A51" s="210"/>
      <c r="B51" s="215" t="s">
        <v>219</v>
      </c>
      <c r="C51" s="211"/>
      <c r="D51" s="219"/>
      <c r="E51" s="221">
        <v>848693.2</v>
      </c>
      <c r="F51" s="221">
        <v>127303.98</v>
      </c>
      <c r="G51" s="221">
        <v>721389.22</v>
      </c>
      <c r="H51" s="221"/>
      <c r="I51" s="221"/>
      <c r="J51" s="216"/>
      <c r="K51" s="216"/>
      <c r="L51" s="221"/>
      <c r="M51" s="216"/>
      <c r="N51" s="216"/>
      <c r="O51" s="216"/>
      <c r="P51" s="216"/>
      <c r="Q51" s="216"/>
    </row>
    <row r="52" spans="1:17" ht="12.75">
      <c r="A52" s="210"/>
      <c r="B52" s="215" t="s">
        <v>220</v>
      </c>
      <c r="C52" s="211"/>
      <c r="D52" s="219"/>
      <c r="E52" s="221">
        <v>83258.34</v>
      </c>
      <c r="F52" s="221">
        <v>12488.75</v>
      </c>
      <c r="G52" s="221">
        <v>70769.59</v>
      </c>
      <c r="H52" s="221"/>
      <c r="I52" s="221"/>
      <c r="J52" s="216"/>
      <c r="K52" s="216"/>
      <c r="L52" s="221"/>
      <c r="M52" s="216"/>
      <c r="N52" s="216"/>
      <c r="O52" s="216"/>
      <c r="P52" s="216"/>
      <c r="Q52" s="216"/>
    </row>
    <row r="53" spans="1:17" ht="12.75">
      <c r="A53" s="210"/>
      <c r="B53" s="320" t="s">
        <v>242</v>
      </c>
      <c r="C53" s="320"/>
      <c r="D53" s="320"/>
      <c r="E53" s="223">
        <v>2737847</v>
      </c>
      <c r="F53" s="223">
        <v>410677.05</v>
      </c>
      <c r="G53" s="223">
        <v>2327169.95</v>
      </c>
      <c r="H53" s="223">
        <v>1028693.2</v>
      </c>
      <c r="I53" s="223">
        <v>154303.98</v>
      </c>
      <c r="J53" s="223"/>
      <c r="K53" s="223"/>
      <c r="L53" s="223">
        <v>154303.98</v>
      </c>
      <c r="M53" s="223">
        <v>874389.22</v>
      </c>
      <c r="N53" s="223"/>
      <c r="O53" s="223"/>
      <c r="P53" s="223"/>
      <c r="Q53" s="223">
        <v>874389.22</v>
      </c>
    </row>
  </sheetData>
  <sheetProtection/>
  <mergeCells count="32">
    <mergeCell ref="B53:D53"/>
    <mergeCell ref="C26:D26"/>
    <mergeCell ref="A27:A50"/>
    <mergeCell ref="C27:Q27"/>
    <mergeCell ref="C28:Q28"/>
    <mergeCell ref="C29:Q29"/>
    <mergeCell ref="C30:Q30"/>
    <mergeCell ref="C15:D15"/>
    <mergeCell ref="A16:A21"/>
    <mergeCell ref="C16:Q16"/>
    <mergeCell ref="C17:Q17"/>
    <mergeCell ref="C18:Q18"/>
    <mergeCell ref="C19:Q19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2010-04-12T09:53:05Z</cp:lastPrinted>
  <dcterms:created xsi:type="dcterms:W3CDTF">2009-10-15T10:17:39Z</dcterms:created>
  <dcterms:modified xsi:type="dcterms:W3CDTF">2010-04-12T10:09:07Z</dcterms:modified>
  <cp:category/>
  <cp:version/>
  <cp:contentType/>
  <cp:contentStatus/>
</cp:coreProperties>
</file>