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1160" windowWidth="15195" windowHeight="9210" tabRatio="884" activeTab="3"/>
  </bookViews>
  <sheets>
    <sheet name="zał.3" sheetId="1" r:id="rId1"/>
    <sheet name="zał 4" sheetId="2" r:id="rId2"/>
    <sheet name="zał. 5" sheetId="3" r:id="rId3"/>
    <sheet name="zał. 6" sheetId="4" r:id="rId4"/>
  </sheets>
  <definedNames/>
  <calcPr fullCalcOnLoad="1"/>
</workbook>
</file>

<file path=xl/sharedStrings.xml><?xml version="1.0" encoding="utf-8"?>
<sst xmlns="http://schemas.openxmlformats.org/spreadsheetml/2006/main" count="125" uniqueCount="89">
  <si>
    <t>Dział</t>
  </si>
  <si>
    <t>Rozdział</t>
  </si>
  <si>
    <t>Lp.</t>
  </si>
  <si>
    <t>Treść</t>
  </si>
  <si>
    <t>1.</t>
  </si>
  <si>
    <t>2.</t>
  </si>
  <si>
    <t>3.</t>
  </si>
  <si>
    <t>4.</t>
  </si>
  <si>
    <t>Wydatki na zadania inwestycyjne na 2012 rok</t>
  </si>
  <si>
    <t>Rozdz.</t>
  </si>
  <si>
    <t>Nazwa zadania inwestycyjnego ( w tym w ramach funduszu sołeckiego)</t>
  </si>
  <si>
    <t>Łączne koszty finansowe</t>
  </si>
  <si>
    <t>Jednosta organizacyjna realizująca program lub koordynująca wykonanie programu</t>
  </si>
  <si>
    <t>010</t>
  </si>
  <si>
    <t>Rolnictwo i łowiectwo</t>
  </si>
  <si>
    <t>01010</t>
  </si>
  <si>
    <t>Infrastruktura wodociągowa i sanitacyjna wsi</t>
  </si>
  <si>
    <t>Budowa wodociągu w ul.Fabrycznej w Lesznie</t>
  </si>
  <si>
    <t xml:space="preserve">Urząd Gminy w Lesznie </t>
  </si>
  <si>
    <t>Dochody własne jst</t>
  </si>
  <si>
    <t>Budowa kanalizacji do miejscowości Zaborówek</t>
  </si>
  <si>
    <t>Budowa wodociągu we wsiach Grądy,Szymanówek, Powązki</t>
  </si>
  <si>
    <t>600</t>
  </si>
  <si>
    <t>Transport i łączność</t>
  </si>
  <si>
    <t>60016</t>
  </si>
  <si>
    <t>Drogi publiczne gminne</t>
  </si>
  <si>
    <t>Modernizacja odcinka drogi we wsi Kępiaste</t>
  </si>
  <si>
    <t>Projekt odwodnienia ulicy Warszawskiej w Lesznie</t>
  </si>
  <si>
    <t>801</t>
  </si>
  <si>
    <t>Oświata i wychowanie</t>
  </si>
  <si>
    <t>80101</t>
  </si>
  <si>
    <t>Szkoły podstawowe</t>
  </si>
  <si>
    <t>Utworzenie szkolnego placu zabaw przy ZSP  w Lesznie</t>
  </si>
  <si>
    <t>900</t>
  </si>
  <si>
    <t>Gospodarka komunalna i ochrona środowiska</t>
  </si>
  <si>
    <t>90015</t>
  </si>
  <si>
    <t>Oświetlenie ulic, placów i dróg</t>
  </si>
  <si>
    <t>Budowa nowych punktów świetlnych na terenie sołectwa  Trzciniec Stelmachowo</t>
  </si>
  <si>
    <t>Razem</t>
  </si>
  <si>
    <t>dochody własne jst</t>
  </si>
  <si>
    <t>środki  z budżetu państwa</t>
  </si>
  <si>
    <t>Dotacja z budżetu państwa</t>
  </si>
  <si>
    <t>Planowane wydatki na 2012r.                (po zmianach)</t>
  </si>
  <si>
    <t>Modernizacja istniejących przyłączy kanalizacyjnych na odcinku od przepompowni ścieków do budynków mieszkalnych w miejscowości Leszno i Zaborówek</t>
  </si>
  <si>
    <t>środki  od innych jst oraz innych jednostek zaliczanych do sektora finansów publicznych</t>
  </si>
  <si>
    <t>Dotacja od innych jst</t>
  </si>
  <si>
    <t>Dotacje celowe dla podmiotów zaliczanych i niezaliczanych do sektora finansów publicznych w 2012 roku</t>
  </si>
  <si>
    <t>Kwota dotacji</t>
  </si>
  <si>
    <t>Jednostki sektora finansów publicznych</t>
  </si>
  <si>
    <t>Nazwa jednostki</t>
  </si>
  <si>
    <t>Samorząd Województwa Mazowieckiego</t>
  </si>
  <si>
    <t>Miasto Stołeczne Warszawa</t>
  </si>
  <si>
    <t>Jednostki spoza sektora finansów publicznych</t>
  </si>
  <si>
    <t>Nazwa zadania</t>
  </si>
  <si>
    <t>Upowszechnianie kultury fizycznej młodzieży poprzez prowadzenie zajęć sportowych z piłki nożnej</t>
  </si>
  <si>
    <t>Ogółem</t>
  </si>
  <si>
    <t>Starostwo Powiatu Warszawskiego Zachodniego</t>
  </si>
  <si>
    <t>Modernizacja odcinka drogi  we wsi Wilkowa Wieś- Powązki</t>
  </si>
  <si>
    <t xml:space="preserve">Załącznik nr 4                                                         do Uchwały  Nr  /2012 Rady Gminy                  Leszno z dnia  2012r. </t>
  </si>
  <si>
    <t>Budowa wodociągu  we wsi Zaborówek</t>
  </si>
  <si>
    <t>Budowa nowych punktów świetlnych w ulicy Środkowej we wsi Wiktorów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</si>
  <si>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</si>
  <si>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</si>
  <si>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</si>
  <si>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</si>
  <si>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</si>
  <si>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</si>
  <si>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01095</t>
  </si>
  <si>
    <t>Pozostała działalność</t>
  </si>
  <si>
    <t>Urzędy Wojewódzkie</t>
  </si>
  <si>
    <t>Urzędy naczelnych organów władzy państwowej, kontroli i ochrony prawa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</si>
  <si>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</si>
  <si>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</si>
  <si>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Załącznik nr 3                                                                                                                                                          do  Uchwały Nr  /2012                                                                                             Rady Gminy Leszno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dnia   2012r.</t>
  </si>
  <si>
    <t xml:space="preserve">Plan przychodów i kosztów zakładu budżetowego 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</si>
  <si>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</si>
  <si>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</si>
  <si>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</si>
  <si>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</si>
  <si>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</si>
  <si>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</si>
  <si>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</t>
  </si>
  <si>
    <t>dotacje
(rodzaj, zakres)</t>
  </si>
  <si>
    <t>wpłata do budżetu</t>
  </si>
  <si>
    <t>I</t>
  </si>
  <si>
    <t>Zakład budżetowy</t>
  </si>
  <si>
    <t xml:space="preserve">Gminny Zakład Wodociągów i Kanalizacji w Lesznie        </t>
  </si>
  <si>
    <t xml:space="preserve">Załącznik nr 5                                                                                      do Uchwały  Nr /2012 Rady Gminy Leszno                       z dnia     2012r.                               </t>
  </si>
  <si>
    <t>Projekt kolektora sciekowego dla wsi Zaborówek (fundusz sołecki)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</si>
</sst>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_ ;\-#,##0.00\ "/>
    <numFmt numFmtId="170" formatCode="#,##0.00\ _z_ł"/>
    <numFmt numFmtId="171" formatCode="#,##0.00\ &quot;zł&quot;"/>
    <numFmt numFmtId="172" formatCode="[$-415]d\ mmmm\ yyyy"/>
    <numFmt numFmtId="173" formatCode="#,##0.00;[Red]#,##0.00"/>
  </numFmts>
  <fonts count="56">
    <font>
      <sz val="10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i/>
      <sz val="12"/>
      <name val="Times New Roman"/>
      <family val="1"/>
    </font>
    <font>
      <i/>
      <sz val="10"/>
      <name val="Arial CE"/>
      <family val="0"/>
    </font>
    <font>
      <sz val="8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3" fontId="4" fillId="0" borderId="10" xfId="0" applyNumberFormat="1" applyFont="1" applyBorder="1" applyAlignment="1">
      <alignment horizontal="center" vertical="top"/>
    </xf>
    <xf numFmtId="4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49" fontId="9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43" fontId="11" fillId="0" borderId="12" xfId="53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53" applyNumberFormat="1" applyFont="1" applyFill="1" applyBorder="1" applyAlignment="1" applyProtection="1">
      <alignment horizontal="right" vertical="center"/>
      <protection locked="0"/>
    </xf>
    <xf numFmtId="49" fontId="10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12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left" vertical="center" wrapText="1"/>
      <protection locked="0"/>
    </xf>
    <xf numFmtId="43" fontId="14" fillId="0" borderId="12" xfId="53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53" applyNumberFormat="1" applyFont="1" applyFill="1" applyBorder="1" applyAlignment="1" applyProtection="1">
      <alignment horizontal="right" vertical="center"/>
      <protection locked="0"/>
    </xf>
    <xf numFmtId="49" fontId="13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53" applyNumberFormat="1" applyFont="1" applyFill="1" applyBorder="1" applyAlignment="1" applyProtection="1">
      <alignment horizontal="left" vertical="center" wrapText="1"/>
      <protection locked="0"/>
    </xf>
    <xf numFmtId="49" fontId="13" fillId="35" borderId="10" xfId="53" applyNumberFormat="1" applyFont="1" applyFill="1" applyBorder="1" applyAlignment="1" applyProtection="1">
      <alignment horizontal="right" vertical="center" wrapText="1"/>
      <protection locked="0"/>
    </xf>
    <xf numFmtId="43" fontId="11" fillId="35" borderId="17" xfId="53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53" applyNumberFormat="1" applyFont="1" applyFill="1" applyBorder="1" applyAlignment="1" applyProtection="1">
      <alignment horizontal="left"/>
      <protection locked="0"/>
    </xf>
    <xf numFmtId="49" fontId="13" fillId="0" borderId="19" xfId="53" applyNumberFormat="1" applyFont="1" applyFill="1" applyBorder="1" applyAlignment="1" applyProtection="1">
      <alignment horizontal="left" vertical="center" wrapText="1"/>
      <protection locked="0"/>
    </xf>
    <xf numFmtId="43" fontId="14" fillId="0" borderId="20" xfId="53" applyNumberFormat="1" applyFont="1" applyFill="1" applyBorder="1" applyAlignment="1" applyProtection="1">
      <alignment horizontal="right" vertical="center" wrapText="1"/>
      <protection locked="0"/>
    </xf>
    <xf numFmtId="43" fontId="11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43" fontId="5" fillId="0" borderId="21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43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top"/>
    </xf>
    <xf numFmtId="43" fontId="5" fillId="0" borderId="22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36" borderId="23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3" fontId="5" fillId="0" borderId="22" xfId="0" applyNumberFormat="1" applyFont="1" applyBorder="1" applyAlignment="1">
      <alignment vertical="top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vertical="center" wrapText="1"/>
    </xf>
    <xf numFmtId="43" fontId="22" fillId="0" borderId="24" xfId="0" applyNumberFormat="1" applyFont="1" applyBorder="1" applyAlignment="1">
      <alignment vertical="top" wrapText="1"/>
    </xf>
    <xf numFmtId="43" fontId="22" fillId="0" borderId="24" xfId="0" applyNumberFormat="1" applyFont="1" applyBorder="1" applyAlignment="1">
      <alignment horizontal="center" vertical="top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20" fillId="36" borderId="27" xfId="0" applyFont="1" applyFill="1" applyBorder="1" applyAlignment="1">
      <alignment horizontal="center" vertical="center"/>
    </xf>
    <xf numFmtId="0" fontId="20" fillId="36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 wrapText="1"/>
    </xf>
    <xf numFmtId="49" fontId="13" fillId="0" borderId="28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30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 applyProtection="1">
      <alignment vertical="top"/>
      <protection locked="0"/>
    </xf>
    <xf numFmtId="49" fontId="8" fillId="35" borderId="31" xfId="53" applyNumberFormat="1" applyFont="1" applyFill="1" applyBorder="1" applyAlignment="1" applyProtection="1">
      <alignment horizontal="center" vertical="top" wrapText="1"/>
      <protection locked="0"/>
    </xf>
    <xf numFmtId="49" fontId="9" fillId="33" borderId="1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32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33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34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53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53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00390625" style="0" customWidth="1"/>
    <col min="2" max="2" width="11.28125" style="45" customWidth="1"/>
    <col min="3" max="3" width="12.421875" style="45" customWidth="1"/>
    <col min="4" max="4" width="42.7109375" style="45" customWidth="1"/>
    <col min="5" max="5" width="16.8515625" style="45" customWidth="1"/>
    <col min="6" max="6" width="17.00390625" style="45" customWidth="1"/>
    <col min="7" max="7" width="18.8515625" style="45" customWidth="1"/>
    <col min="8" max="8" width="15.8515625" style="0" customWidth="1"/>
  </cols>
  <sheetData>
    <row r="1" spans="6:9" ht="12.75" customHeight="1">
      <c r="F1" s="71" t="s">
        <v>73</v>
      </c>
      <c r="G1" s="71"/>
      <c r="H1" s="71"/>
      <c r="I1" s="71"/>
    </row>
    <row r="2" spans="6:9" ht="12.75">
      <c r="F2" s="71"/>
      <c r="G2" s="71"/>
      <c r="H2" s="71"/>
      <c r="I2" s="71"/>
    </row>
    <row r="3" spans="2:9" ht="15.75">
      <c r="B3" s="5"/>
      <c r="C3" s="5"/>
      <c r="D3" s="5"/>
      <c r="E3" s="5"/>
      <c r="F3" s="71"/>
      <c r="G3" s="71"/>
      <c r="H3" s="71"/>
      <c r="I3" s="71"/>
    </row>
    <row r="4" spans="2:9" ht="15.75">
      <c r="B4" s="5"/>
      <c r="C4" s="5"/>
      <c r="D4" s="5"/>
      <c r="E4" s="5"/>
      <c r="F4" s="71"/>
      <c r="G4" s="71"/>
      <c r="H4" s="71"/>
      <c r="I4" s="71"/>
    </row>
    <row r="5" spans="2:9" ht="15.75">
      <c r="B5" s="5"/>
      <c r="C5" s="5"/>
      <c r="D5" s="5"/>
      <c r="E5" s="5"/>
      <c r="F5" s="71"/>
      <c r="G5" s="71"/>
      <c r="H5" s="71"/>
      <c r="I5" s="71"/>
    </row>
    <row r="6" spans="2:8" ht="48.75" customHeight="1">
      <c r="B6" s="72" t="s">
        <v>61</v>
      </c>
      <c r="C6" s="72"/>
      <c r="D6" s="72"/>
      <c r="E6" s="72"/>
      <c r="F6" s="72"/>
      <c r="G6" s="72"/>
      <c r="H6" s="72"/>
    </row>
    <row r="7" spans="2:8" ht="15.75">
      <c r="B7" s="5"/>
      <c r="C7" s="5"/>
      <c r="D7" s="5"/>
      <c r="E7" s="5"/>
      <c r="F7" s="5"/>
      <c r="G7" s="5"/>
      <c r="H7" s="4"/>
    </row>
    <row r="8" spans="2:8" s="48" customFormat="1" ht="20.25" customHeight="1">
      <c r="B8" s="73" t="s">
        <v>0</v>
      </c>
      <c r="C8" s="74" t="s">
        <v>1</v>
      </c>
      <c r="D8" s="74" t="s">
        <v>53</v>
      </c>
      <c r="E8" s="76" t="s">
        <v>62</v>
      </c>
      <c r="F8" s="76" t="s">
        <v>63</v>
      </c>
      <c r="G8" s="76" t="s">
        <v>64</v>
      </c>
      <c r="H8" s="76"/>
    </row>
    <row r="9" spans="2:8" s="48" customFormat="1" ht="65.25" customHeight="1">
      <c r="B9" s="73"/>
      <c r="C9" s="75"/>
      <c r="D9" s="75"/>
      <c r="E9" s="73"/>
      <c r="F9" s="76"/>
      <c r="G9" s="47" t="s">
        <v>65</v>
      </c>
      <c r="H9" s="47" t="s">
        <v>66</v>
      </c>
    </row>
    <row r="10" spans="2:8" ht="9" customHeight="1"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49">
        <v>6</v>
      </c>
      <c r="H10" s="49">
        <v>7</v>
      </c>
    </row>
    <row r="11" spans="2:8" ht="19.5" customHeight="1">
      <c r="B11" s="50" t="s">
        <v>13</v>
      </c>
      <c r="C11" s="50" t="s">
        <v>67</v>
      </c>
      <c r="D11" s="51" t="s">
        <v>68</v>
      </c>
      <c r="E11" s="52">
        <v>53053.11</v>
      </c>
      <c r="F11" s="52">
        <v>53053.11</v>
      </c>
      <c r="G11" s="52">
        <v>53053.11</v>
      </c>
      <c r="H11" s="53"/>
    </row>
    <row r="12" spans="2:8" ht="19.5" customHeight="1">
      <c r="B12" s="54">
        <v>750</v>
      </c>
      <c r="C12" s="54">
        <v>75011</v>
      </c>
      <c r="D12" s="54" t="s">
        <v>69</v>
      </c>
      <c r="E12" s="55">
        <f>SUM(F12)</f>
        <v>98627</v>
      </c>
      <c r="F12" s="55">
        <v>98627</v>
      </c>
      <c r="G12" s="55">
        <v>98627</v>
      </c>
      <c r="H12" s="55"/>
    </row>
    <row r="13" spans="2:8" ht="38.25" customHeight="1">
      <c r="B13" s="3">
        <v>751</v>
      </c>
      <c r="C13" s="3">
        <v>75101</v>
      </c>
      <c r="D13" s="44" t="s">
        <v>70</v>
      </c>
      <c r="E13" s="55">
        <f>SUM(F13)</f>
        <v>1900</v>
      </c>
      <c r="F13" s="2">
        <v>1900</v>
      </c>
      <c r="G13" s="2">
        <v>1900</v>
      </c>
      <c r="H13" s="2"/>
    </row>
    <row r="14" spans="2:8" ht="65.25" customHeight="1">
      <c r="B14" s="3">
        <v>852</v>
      </c>
      <c r="C14" s="3">
        <v>85212</v>
      </c>
      <c r="D14" s="44" t="s">
        <v>71</v>
      </c>
      <c r="E14" s="55">
        <v>1618258</v>
      </c>
      <c r="F14" s="2">
        <v>1618258</v>
      </c>
      <c r="G14" s="2">
        <v>1618258</v>
      </c>
      <c r="H14" s="2"/>
    </row>
    <row r="15" spans="2:8" ht="87.75" customHeight="1">
      <c r="B15" s="3">
        <v>852</v>
      </c>
      <c r="C15" s="3">
        <v>85213</v>
      </c>
      <c r="D15" s="44" t="s">
        <v>72</v>
      </c>
      <c r="E15" s="55">
        <v>5500</v>
      </c>
      <c r="F15" s="2">
        <v>5500</v>
      </c>
      <c r="G15" s="2">
        <v>5500</v>
      </c>
      <c r="H15" s="2"/>
    </row>
    <row r="16" spans="2:8" ht="33" customHeight="1">
      <c r="B16" s="3">
        <v>852</v>
      </c>
      <c r="C16" s="3">
        <v>85295</v>
      </c>
      <c r="D16" s="44" t="s">
        <v>68</v>
      </c>
      <c r="E16" s="55">
        <v>19800</v>
      </c>
      <c r="F16" s="2">
        <v>19800</v>
      </c>
      <c r="G16" s="2">
        <v>19800</v>
      </c>
      <c r="H16" s="2"/>
    </row>
    <row r="17" spans="2:8" ht="19.5" customHeight="1">
      <c r="B17" s="68" t="s">
        <v>55</v>
      </c>
      <c r="C17" s="69"/>
      <c r="D17" s="70"/>
      <c r="E17" s="1">
        <f>SUM(E11,E12,E13,E14,E15,E16)</f>
        <v>1797138.1099999999</v>
      </c>
      <c r="F17" s="1">
        <f>SUM(F11,F12,F13,F14,F15,F16)</f>
        <v>1797138.1099999999</v>
      </c>
      <c r="G17" s="1">
        <f>SUM(G11,G12,G13,G14,G15,G16)</f>
        <v>1797138.1099999999</v>
      </c>
      <c r="H17" s="1">
        <f>SUM(H12:H15)</f>
        <v>0</v>
      </c>
    </row>
    <row r="19" spans="2:7" ht="12.75">
      <c r="B19" s="46"/>
      <c r="C19"/>
      <c r="D19"/>
      <c r="E19"/>
      <c r="F19"/>
      <c r="G19"/>
    </row>
  </sheetData>
  <sheetProtection/>
  <mergeCells count="9">
    <mergeCell ref="B17:D17"/>
    <mergeCell ref="F1:I5"/>
    <mergeCell ref="B6:H6"/>
    <mergeCell ref="B8:B9"/>
    <mergeCell ref="C8:C9"/>
    <mergeCell ref="D8:D9"/>
    <mergeCell ref="E8:E9"/>
    <mergeCell ref="F8:F9"/>
    <mergeCell ref="G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140625" style="35" customWidth="1"/>
    <col min="2" max="2" width="4.8515625" style="35" customWidth="1"/>
    <col min="3" max="3" width="9.140625" style="35" customWidth="1"/>
    <col min="4" max="4" width="8.7109375" style="35" customWidth="1"/>
    <col min="5" max="5" width="37.7109375" style="35" customWidth="1"/>
    <col min="6" max="6" width="17.8515625" style="35" customWidth="1"/>
    <col min="7" max="16384" width="9.140625" style="35" customWidth="1"/>
  </cols>
  <sheetData>
    <row r="1" spans="5:8" ht="15.75" customHeight="1">
      <c r="E1" s="36"/>
      <c r="F1" s="71" t="s">
        <v>58</v>
      </c>
      <c r="G1" s="80"/>
      <c r="H1" s="80"/>
    </row>
    <row r="2" spans="5:8" ht="15.75">
      <c r="E2" s="36"/>
      <c r="F2" s="80"/>
      <c r="G2" s="80"/>
      <c r="H2" s="80"/>
    </row>
    <row r="3" spans="5:8" ht="15.75">
      <c r="E3" s="36"/>
      <c r="F3" s="80"/>
      <c r="G3" s="80"/>
      <c r="H3" s="80"/>
    </row>
    <row r="4" spans="6:8" ht="16.5" customHeight="1">
      <c r="F4" s="80"/>
      <c r="G4" s="80"/>
      <c r="H4" s="80"/>
    </row>
    <row r="5" spans="2:6" ht="43.5" customHeight="1">
      <c r="B5" s="72" t="s">
        <v>46</v>
      </c>
      <c r="C5" s="72"/>
      <c r="D5" s="72"/>
      <c r="E5" s="72"/>
      <c r="F5" s="72"/>
    </row>
    <row r="6" spans="5:6" ht="15.75">
      <c r="E6" s="5"/>
      <c r="F6" s="4"/>
    </row>
    <row r="7" spans="2:6" ht="15.75">
      <c r="B7" s="73" t="s">
        <v>2</v>
      </c>
      <c r="C7" s="73" t="s">
        <v>0</v>
      </c>
      <c r="D7" s="73" t="s">
        <v>1</v>
      </c>
      <c r="E7" s="76" t="s">
        <v>3</v>
      </c>
      <c r="F7" s="81" t="s">
        <v>47</v>
      </c>
    </row>
    <row r="8" spans="2:6" ht="15.75">
      <c r="B8" s="73"/>
      <c r="C8" s="73"/>
      <c r="D8" s="73"/>
      <c r="E8" s="76"/>
      <c r="F8" s="82"/>
    </row>
    <row r="9" spans="2:6" ht="15.75">
      <c r="B9" s="73"/>
      <c r="C9" s="73"/>
      <c r="D9" s="73"/>
      <c r="E9" s="76"/>
      <c r="F9" s="83"/>
    </row>
    <row r="10" spans="2:6" ht="15.75">
      <c r="B10" s="6">
        <v>1</v>
      </c>
      <c r="C10" s="6">
        <v>2</v>
      </c>
      <c r="D10" s="6">
        <v>3</v>
      </c>
      <c r="E10" s="6">
        <v>4</v>
      </c>
      <c r="F10" s="6">
        <v>5</v>
      </c>
    </row>
    <row r="11" spans="2:6" ht="34.5" customHeight="1">
      <c r="B11" s="77" t="s">
        <v>48</v>
      </c>
      <c r="C11" s="78"/>
      <c r="D11" s="79"/>
      <c r="E11" s="37" t="s">
        <v>49</v>
      </c>
      <c r="F11" s="1">
        <f>SUM(F12,F13,F14,F15)</f>
        <v>908916.72</v>
      </c>
    </row>
    <row r="12" spans="2:6" ht="26.25" customHeight="1">
      <c r="B12" s="7" t="s">
        <v>4</v>
      </c>
      <c r="C12" s="7">
        <v>150</v>
      </c>
      <c r="D12" s="7">
        <v>15011</v>
      </c>
      <c r="E12" s="3" t="s">
        <v>50</v>
      </c>
      <c r="F12" s="2">
        <v>4455.1</v>
      </c>
    </row>
    <row r="13" spans="2:6" ht="26.25" customHeight="1">
      <c r="B13" s="7" t="s">
        <v>5</v>
      </c>
      <c r="C13" s="7">
        <v>600</v>
      </c>
      <c r="D13" s="7">
        <v>60004</v>
      </c>
      <c r="E13" s="3" t="s">
        <v>51</v>
      </c>
      <c r="F13" s="2">
        <v>882498</v>
      </c>
    </row>
    <row r="14" spans="2:6" ht="26.25" customHeight="1">
      <c r="B14" s="7" t="s">
        <v>6</v>
      </c>
      <c r="C14" s="7">
        <v>750</v>
      </c>
      <c r="D14" s="7">
        <v>75095</v>
      </c>
      <c r="E14" s="3" t="s">
        <v>50</v>
      </c>
      <c r="F14" s="2">
        <v>10963.62</v>
      </c>
    </row>
    <row r="15" spans="2:6" ht="36" customHeight="1">
      <c r="B15" s="7" t="s">
        <v>7</v>
      </c>
      <c r="C15" s="7">
        <v>921</v>
      </c>
      <c r="D15" s="7">
        <v>92195</v>
      </c>
      <c r="E15" s="44" t="s">
        <v>56</v>
      </c>
      <c r="F15" s="2">
        <v>11000</v>
      </c>
    </row>
    <row r="16" spans="2:6" ht="48.75" customHeight="1">
      <c r="B16" s="77" t="s">
        <v>52</v>
      </c>
      <c r="C16" s="78"/>
      <c r="D16" s="79"/>
      <c r="E16" s="38" t="s">
        <v>53</v>
      </c>
      <c r="F16" s="1">
        <f>SUM(F17)</f>
        <v>100000</v>
      </c>
    </row>
    <row r="17" spans="2:6" ht="51.75" customHeight="1">
      <c r="B17" s="39" t="s">
        <v>4</v>
      </c>
      <c r="C17" s="39">
        <v>926</v>
      </c>
      <c r="D17" s="39">
        <v>92605</v>
      </c>
      <c r="E17" s="40" t="s">
        <v>54</v>
      </c>
      <c r="F17" s="41">
        <v>100000</v>
      </c>
    </row>
    <row r="18" spans="2:6" ht="24" customHeight="1">
      <c r="B18" s="68" t="s">
        <v>55</v>
      </c>
      <c r="C18" s="69"/>
      <c r="D18" s="69"/>
      <c r="E18" s="70"/>
      <c r="F18" s="42">
        <f>SUM(F11+F17)</f>
        <v>1008916.72</v>
      </c>
    </row>
    <row r="20" ht="15.75">
      <c r="B20" s="43"/>
    </row>
  </sheetData>
  <sheetProtection/>
  <mergeCells count="10">
    <mergeCell ref="B11:D11"/>
    <mergeCell ref="B16:D16"/>
    <mergeCell ref="B18:E18"/>
    <mergeCell ref="F1:H4"/>
    <mergeCell ref="B5:F5"/>
    <mergeCell ref="B7:B9"/>
    <mergeCell ref="C7:C9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5.00390625" style="0" customWidth="1"/>
    <col min="4" max="4" width="17.8515625" style="0" customWidth="1"/>
    <col min="5" max="5" width="16.00390625" style="0" customWidth="1"/>
    <col min="6" max="6" width="16.57421875" style="0" customWidth="1"/>
    <col min="7" max="7" width="10.57421875" style="0" customWidth="1"/>
    <col min="8" max="8" width="16.7109375" style="0" customWidth="1"/>
  </cols>
  <sheetData>
    <row r="1" spans="5:9" ht="12.75">
      <c r="E1" s="36"/>
      <c r="F1" s="36"/>
      <c r="G1" s="71" t="s">
        <v>87</v>
      </c>
      <c r="H1" s="80"/>
      <c r="I1" s="80"/>
    </row>
    <row r="2" spans="5:9" ht="12.75">
      <c r="E2" s="36"/>
      <c r="F2" s="36"/>
      <c r="G2" s="71"/>
      <c r="H2" s="80"/>
      <c r="I2" s="80"/>
    </row>
    <row r="3" spans="7:9" ht="12.75">
      <c r="G3" s="80"/>
      <c r="H3" s="80"/>
      <c r="I3" s="80"/>
    </row>
    <row r="4" spans="7:9" ht="12.75">
      <c r="G4" s="80"/>
      <c r="H4" s="80"/>
      <c r="I4" s="80"/>
    </row>
    <row r="5" spans="7:9" ht="12.75">
      <c r="G5" s="80"/>
      <c r="H5" s="80"/>
      <c r="I5" s="80"/>
    </row>
    <row r="6" spans="7:9" ht="12.75">
      <c r="G6" s="80"/>
      <c r="H6" s="80"/>
      <c r="I6" s="80"/>
    </row>
    <row r="7" spans="7:9" ht="13.5" customHeight="1">
      <c r="G7" s="80"/>
      <c r="H7" s="80"/>
      <c r="I7" s="80"/>
    </row>
    <row r="8" spans="1:7" ht="15.75">
      <c r="A8" s="86" t="s">
        <v>74</v>
      </c>
      <c r="B8" s="86"/>
      <c r="C8" s="86"/>
      <c r="D8" s="86"/>
      <c r="E8" s="86"/>
      <c r="F8" s="86"/>
      <c r="G8" s="86"/>
    </row>
    <row r="9" spans="1:7" ht="6" customHeight="1">
      <c r="A9" s="56"/>
      <c r="B9" s="56"/>
      <c r="C9" s="56"/>
      <c r="D9" s="56"/>
      <c r="E9" s="56"/>
      <c r="F9" s="56"/>
      <c r="G9" s="56"/>
    </row>
    <row r="10" spans="1:8" ht="12.75">
      <c r="A10" s="45"/>
      <c r="B10" s="45"/>
      <c r="C10" s="45"/>
      <c r="D10" s="45"/>
      <c r="E10" s="45"/>
      <c r="F10" s="45"/>
      <c r="G10" s="45"/>
      <c r="H10" s="57"/>
    </row>
    <row r="11" spans="1:8" ht="15" customHeight="1">
      <c r="A11" s="87" t="s">
        <v>2</v>
      </c>
      <c r="B11" s="84" t="s">
        <v>75</v>
      </c>
      <c r="C11" s="84" t="s">
        <v>76</v>
      </c>
      <c r="D11" s="93" t="s">
        <v>77</v>
      </c>
      <c r="E11" s="94"/>
      <c r="F11" s="93" t="s">
        <v>78</v>
      </c>
      <c r="G11" s="95"/>
      <c r="H11" s="84" t="s">
        <v>79</v>
      </c>
    </row>
    <row r="12" spans="1:8" ht="15" customHeight="1">
      <c r="A12" s="88"/>
      <c r="B12" s="90"/>
      <c r="C12" s="92"/>
      <c r="D12" s="84" t="s">
        <v>80</v>
      </c>
      <c r="E12" s="58" t="s">
        <v>81</v>
      </c>
      <c r="F12" s="84" t="s">
        <v>80</v>
      </c>
      <c r="G12" s="59" t="s">
        <v>81</v>
      </c>
      <c r="H12" s="92"/>
    </row>
    <row r="13" spans="1:8" ht="18" customHeight="1">
      <c r="A13" s="88"/>
      <c r="B13" s="90"/>
      <c r="C13" s="92"/>
      <c r="D13" s="92"/>
      <c r="E13" s="84" t="s">
        <v>82</v>
      </c>
      <c r="F13" s="92"/>
      <c r="G13" s="84" t="s">
        <v>83</v>
      </c>
      <c r="H13" s="92"/>
    </row>
    <row r="14" spans="1:8" ht="42" customHeight="1">
      <c r="A14" s="89"/>
      <c r="B14" s="91"/>
      <c r="C14" s="85"/>
      <c r="D14" s="85"/>
      <c r="E14" s="85"/>
      <c r="F14" s="85"/>
      <c r="G14" s="85"/>
      <c r="H14" s="85"/>
    </row>
    <row r="15" spans="1:8" ht="7.5" customHeight="1">
      <c r="A15" s="60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60">
        <v>7</v>
      </c>
      <c r="H15" s="60">
        <v>8</v>
      </c>
    </row>
    <row r="16" spans="1:8" ht="19.5" customHeight="1">
      <c r="A16" s="53" t="s">
        <v>84</v>
      </c>
      <c r="B16" s="51" t="s">
        <v>85</v>
      </c>
      <c r="C16" s="61">
        <v>130000</v>
      </c>
      <c r="D16" s="61">
        <v>2830530</v>
      </c>
      <c r="E16" s="61">
        <f>SUM(E17)</f>
        <v>0</v>
      </c>
      <c r="F16" s="61">
        <v>2819290</v>
      </c>
      <c r="G16" s="61">
        <f>SUM(G17)</f>
        <v>0</v>
      </c>
      <c r="H16" s="61">
        <v>141240</v>
      </c>
    </row>
    <row r="17" spans="1:8" ht="44.25" customHeight="1">
      <c r="A17" s="62" t="s">
        <v>4</v>
      </c>
      <c r="B17" s="63" t="s">
        <v>86</v>
      </c>
      <c r="C17" s="64">
        <v>130000</v>
      </c>
      <c r="D17" s="65">
        <v>2830530</v>
      </c>
      <c r="E17" s="2"/>
      <c r="F17" s="2">
        <v>2819290</v>
      </c>
      <c r="G17" s="2"/>
      <c r="H17" s="2">
        <v>141240</v>
      </c>
    </row>
    <row r="18" spans="1:8" s="66" customFormat="1" ht="19.5" customHeight="1">
      <c r="A18" s="68" t="s">
        <v>55</v>
      </c>
      <c r="B18" s="70"/>
      <c r="C18" s="1">
        <f aca="true" t="shared" si="0" ref="C18:H18">SUM(C16)</f>
        <v>130000</v>
      </c>
      <c r="D18" s="1">
        <f t="shared" si="0"/>
        <v>2830530</v>
      </c>
      <c r="E18" s="1">
        <f t="shared" si="0"/>
        <v>0</v>
      </c>
      <c r="F18" s="1">
        <f t="shared" si="0"/>
        <v>2819290</v>
      </c>
      <c r="G18" s="1">
        <f t="shared" si="0"/>
        <v>0</v>
      </c>
      <c r="H18" s="1">
        <f t="shared" si="0"/>
        <v>141240</v>
      </c>
    </row>
    <row r="19" ht="4.5" customHeight="1"/>
    <row r="20" ht="12.75" customHeight="1">
      <c r="A20" s="67"/>
    </row>
    <row r="21" ht="12.75">
      <c r="A21" s="67"/>
    </row>
    <row r="22" ht="12.75">
      <c r="A22" s="67"/>
    </row>
    <row r="23" ht="12.75">
      <c r="A23" s="67"/>
    </row>
  </sheetData>
  <sheetProtection/>
  <mergeCells count="13">
    <mergeCell ref="H11:H14"/>
    <mergeCell ref="D12:D14"/>
    <mergeCell ref="F12:F14"/>
    <mergeCell ref="E13:E14"/>
    <mergeCell ref="G13:G14"/>
    <mergeCell ref="A18:B18"/>
    <mergeCell ref="G1:I7"/>
    <mergeCell ref="A8:G8"/>
    <mergeCell ref="A11:A14"/>
    <mergeCell ref="B11:B14"/>
    <mergeCell ref="C11:C14"/>
    <mergeCell ref="D11:E11"/>
    <mergeCell ref="F11:G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C4">
      <selection activeCell="D13" sqref="D13:F13"/>
    </sheetView>
  </sheetViews>
  <sheetFormatPr defaultColWidth="9.140625" defaultRowHeight="12.75"/>
  <cols>
    <col min="1" max="1" width="2.140625" style="8" customWidth="1"/>
    <col min="2" max="2" width="8.00390625" style="31" customWidth="1"/>
    <col min="3" max="3" width="9.140625" style="8" customWidth="1"/>
    <col min="4" max="5" width="5.28125" style="8" customWidth="1"/>
    <col min="6" max="6" width="43.7109375" style="8" customWidth="1"/>
    <col min="7" max="7" width="14.28125" style="8" customWidth="1"/>
    <col min="8" max="8" width="16.28125" style="8" customWidth="1"/>
    <col min="9" max="9" width="20.57421875" style="8" customWidth="1"/>
    <col min="10" max="10" width="9.140625" style="8" customWidth="1"/>
    <col min="11" max="16384" width="9.140625" style="8" customWidth="1"/>
  </cols>
  <sheetData>
    <row r="1" spans="1:7" ht="12.75">
      <c r="A1" s="99"/>
      <c r="B1" s="99"/>
      <c r="C1" s="99"/>
      <c r="D1" s="99"/>
      <c r="E1" s="99"/>
      <c r="F1" s="99"/>
      <c r="G1" s="99"/>
    </row>
    <row r="2" spans="1:7" s="99" customFormat="1" ht="18.75" customHeight="1">
      <c r="A2" s="100"/>
      <c r="B2" s="100"/>
      <c r="C2" s="100"/>
      <c r="D2" s="100"/>
      <c r="E2" s="100"/>
      <c r="F2" s="100"/>
      <c r="G2" s="100"/>
    </row>
    <row r="3" spans="2:7" ht="31.5" customHeight="1">
      <c r="B3" s="101" t="s">
        <v>8</v>
      </c>
      <c r="C3" s="101"/>
      <c r="D3" s="101"/>
      <c r="E3" s="101"/>
      <c r="F3" s="101"/>
      <c r="G3" s="101"/>
    </row>
    <row r="4" spans="2:9" ht="69" customHeight="1">
      <c r="B4" s="9" t="s">
        <v>0</v>
      </c>
      <c r="C4" s="10" t="s">
        <v>9</v>
      </c>
      <c r="D4" s="102" t="s">
        <v>10</v>
      </c>
      <c r="E4" s="102"/>
      <c r="F4" s="102"/>
      <c r="G4" s="10" t="s">
        <v>11</v>
      </c>
      <c r="H4" s="11" t="s">
        <v>42</v>
      </c>
      <c r="I4" s="12" t="s">
        <v>12</v>
      </c>
    </row>
    <row r="5" spans="2:9" ht="16.5" customHeight="1">
      <c r="B5" s="13" t="s">
        <v>13</v>
      </c>
      <c r="C5" s="14"/>
      <c r="D5" s="103" t="s">
        <v>14</v>
      </c>
      <c r="E5" s="103"/>
      <c r="F5" s="103"/>
      <c r="G5" s="15">
        <f>SUM(G7,G9,G11,G13,G15,G17)</f>
        <v>4234861.529999999</v>
      </c>
      <c r="H5" s="15">
        <f>SUM(H7,H9,H11,H13,H15,H17)</f>
        <v>379556</v>
      </c>
      <c r="I5" s="17"/>
    </row>
    <row r="6" spans="2:9" ht="16.5" customHeight="1">
      <c r="B6" s="18"/>
      <c r="C6" s="19" t="s">
        <v>15</v>
      </c>
      <c r="D6" s="104" t="s">
        <v>16</v>
      </c>
      <c r="E6" s="104"/>
      <c r="F6" s="104"/>
      <c r="G6" s="21">
        <f>SUM(G7,G9,G11,G13,G15,G17)</f>
        <v>4234861.529999999</v>
      </c>
      <c r="H6" s="21">
        <f>SUM(H7,H9,H11,H13,H15,H17)</f>
        <v>379556</v>
      </c>
      <c r="I6" s="23"/>
    </row>
    <row r="7" spans="2:9" ht="16.5" customHeight="1">
      <c r="B7" s="18"/>
      <c r="C7" s="24"/>
      <c r="D7" s="105" t="s">
        <v>17</v>
      </c>
      <c r="E7" s="106"/>
      <c r="F7" s="107"/>
      <c r="G7" s="21">
        <v>15000</v>
      </c>
      <c r="H7" s="22">
        <v>15000</v>
      </c>
      <c r="I7" s="25" t="s">
        <v>18</v>
      </c>
    </row>
    <row r="8" spans="2:9" ht="16.5" customHeight="1">
      <c r="B8" s="18"/>
      <c r="C8" s="24"/>
      <c r="D8" s="20"/>
      <c r="E8" s="104" t="s">
        <v>19</v>
      </c>
      <c r="F8" s="104"/>
      <c r="G8" s="21">
        <v>15000</v>
      </c>
      <c r="H8" s="22">
        <v>15000</v>
      </c>
      <c r="I8" s="23"/>
    </row>
    <row r="9" spans="2:9" ht="16.5" customHeight="1">
      <c r="B9" s="26"/>
      <c r="C9" s="24"/>
      <c r="D9" s="104" t="s">
        <v>20</v>
      </c>
      <c r="E9" s="104"/>
      <c r="F9" s="104"/>
      <c r="G9" s="21">
        <v>3361637.53</v>
      </c>
      <c r="H9" s="22">
        <v>36647</v>
      </c>
      <c r="I9" s="25" t="s">
        <v>18</v>
      </c>
    </row>
    <row r="10" spans="2:9" ht="16.5" customHeight="1">
      <c r="B10" s="26"/>
      <c r="C10" s="24"/>
      <c r="D10" s="27"/>
      <c r="E10" s="104" t="s">
        <v>19</v>
      </c>
      <c r="F10" s="104"/>
      <c r="G10" s="21">
        <v>3361637.53</v>
      </c>
      <c r="H10" s="22">
        <v>36647</v>
      </c>
      <c r="I10" s="23"/>
    </row>
    <row r="11" spans="2:9" ht="16.5" customHeight="1">
      <c r="B11" s="26"/>
      <c r="C11" s="24"/>
      <c r="D11" s="104" t="s">
        <v>21</v>
      </c>
      <c r="E11" s="104"/>
      <c r="F11" s="104"/>
      <c r="G11" s="21">
        <v>738573</v>
      </c>
      <c r="H11" s="22">
        <v>208258</v>
      </c>
      <c r="I11" s="25" t="s">
        <v>18</v>
      </c>
    </row>
    <row r="12" spans="2:9" ht="16.5" customHeight="1">
      <c r="B12" s="26"/>
      <c r="C12" s="24"/>
      <c r="D12" s="27"/>
      <c r="E12" s="108" t="s">
        <v>19</v>
      </c>
      <c r="F12" s="108"/>
      <c r="G12" s="21">
        <v>738573</v>
      </c>
      <c r="H12" s="22">
        <v>208258</v>
      </c>
      <c r="I12" s="23"/>
    </row>
    <row r="13" spans="2:9" ht="16.5" customHeight="1">
      <c r="B13" s="26"/>
      <c r="C13" s="27"/>
      <c r="D13" s="96" t="s">
        <v>88</v>
      </c>
      <c r="E13" s="97"/>
      <c r="F13" s="98"/>
      <c r="G13" s="21">
        <v>20842</v>
      </c>
      <c r="H13" s="22">
        <v>20842</v>
      </c>
      <c r="I13" s="25" t="s">
        <v>18</v>
      </c>
    </row>
    <row r="14" spans="2:9" ht="16.5" customHeight="1">
      <c r="B14" s="26"/>
      <c r="C14" s="24"/>
      <c r="D14" s="28"/>
      <c r="E14" s="108" t="s">
        <v>19</v>
      </c>
      <c r="F14" s="108"/>
      <c r="G14" s="21">
        <v>20842</v>
      </c>
      <c r="H14" s="22">
        <v>20842</v>
      </c>
      <c r="I14" s="23"/>
    </row>
    <row r="15" spans="2:9" ht="16.5" customHeight="1">
      <c r="B15" s="26"/>
      <c r="C15" s="24"/>
      <c r="D15" s="105" t="s">
        <v>59</v>
      </c>
      <c r="E15" s="106"/>
      <c r="F15" s="107"/>
      <c r="G15" s="21">
        <v>30000</v>
      </c>
      <c r="H15" s="22">
        <v>30000</v>
      </c>
      <c r="I15" s="25" t="s">
        <v>18</v>
      </c>
    </row>
    <row r="16" spans="2:9" ht="16.5" customHeight="1">
      <c r="B16" s="26"/>
      <c r="C16" s="24"/>
      <c r="D16" s="32"/>
      <c r="E16" s="105" t="s">
        <v>19</v>
      </c>
      <c r="F16" s="107"/>
      <c r="G16" s="21">
        <v>30000</v>
      </c>
      <c r="H16" s="22">
        <v>30000</v>
      </c>
      <c r="I16" s="23"/>
    </row>
    <row r="17" spans="2:9" ht="39.75" customHeight="1">
      <c r="B17" s="26"/>
      <c r="C17" s="24"/>
      <c r="D17" s="105" t="s">
        <v>43</v>
      </c>
      <c r="E17" s="106"/>
      <c r="F17" s="107"/>
      <c r="G17" s="21">
        <v>68809</v>
      </c>
      <c r="H17" s="22">
        <v>68809</v>
      </c>
      <c r="I17" s="25" t="s">
        <v>18</v>
      </c>
    </row>
    <row r="18" spans="2:9" ht="16.5" customHeight="1">
      <c r="B18" s="26"/>
      <c r="C18" s="24"/>
      <c r="D18" s="32"/>
      <c r="E18" s="105" t="s">
        <v>19</v>
      </c>
      <c r="F18" s="107"/>
      <c r="G18" s="21">
        <v>68809</v>
      </c>
      <c r="H18" s="21">
        <v>68809</v>
      </c>
      <c r="I18" s="23"/>
    </row>
    <row r="19" spans="2:9" ht="16.5" customHeight="1">
      <c r="B19" s="13" t="s">
        <v>22</v>
      </c>
      <c r="C19" s="14"/>
      <c r="D19" s="103" t="s">
        <v>23</v>
      </c>
      <c r="E19" s="103"/>
      <c r="F19" s="103"/>
      <c r="G19" s="15">
        <v>136937</v>
      </c>
      <c r="H19" s="15">
        <v>136937</v>
      </c>
      <c r="I19" s="17"/>
    </row>
    <row r="20" spans="2:9" ht="16.5" customHeight="1">
      <c r="B20" s="18"/>
      <c r="C20" s="19" t="s">
        <v>24</v>
      </c>
      <c r="D20" s="104" t="s">
        <v>25</v>
      </c>
      <c r="E20" s="104"/>
      <c r="F20" s="104"/>
      <c r="G20" s="21">
        <v>136937</v>
      </c>
      <c r="H20" s="21">
        <v>136937</v>
      </c>
      <c r="I20" s="23"/>
    </row>
    <row r="21" spans="2:9" ht="16.5" customHeight="1">
      <c r="B21" s="26"/>
      <c r="C21" s="24"/>
      <c r="D21" s="104" t="s">
        <v>57</v>
      </c>
      <c r="E21" s="104"/>
      <c r="F21" s="104"/>
      <c r="G21" s="21">
        <v>68880</v>
      </c>
      <c r="H21" s="22">
        <v>68880</v>
      </c>
      <c r="I21" s="25" t="s">
        <v>18</v>
      </c>
    </row>
    <row r="22" spans="2:9" ht="16.5" customHeight="1">
      <c r="B22" s="26"/>
      <c r="C22" s="24"/>
      <c r="D22" s="27"/>
      <c r="E22" s="104" t="s">
        <v>19</v>
      </c>
      <c r="F22" s="104"/>
      <c r="G22" s="21">
        <v>38880</v>
      </c>
      <c r="H22" s="22">
        <v>38880</v>
      </c>
      <c r="I22" s="23"/>
    </row>
    <row r="23" spans="2:9" ht="16.5" customHeight="1">
      <c r="B23" s="26"/>
      <c r="C23" s="24"/>
      <c r="D23" s="27"/>
      <c r="E23" s="105" t="s">
        <v>45</v>
      </c>
      <c r="F23" s="107"/>
      <c r="G23" s="21">
        <v>30000</v>
      </c>
      <c r="H23" s="22">
        <v>30000</v>
      </c>
      <c r="I23" s="23"/>
    </row>
    <row r="24" spans="2:9" ht="16.5" customHeight="1">
      <c r="B24" s="26"/>
      <c r="C24" s="24"/>
      <c r="D24" s="104" t="s">
        <v>26</v>
      </c>
      <c r="E24" s="104"/>
      <c r="F24" s="104"/>
      <c r="G24" s="21">
        <v>50000</v>
      </c>
      <c r="H24" s="22">
        <v>50000</v>
      </c>
      <c r="I24" s="25" t="s">
        <v>18</v>
      </c>
    </row>
    <row r="25" spans="2:9" ht="16.5" customHeight="1">
      <c r="B25" s="26"/>
      <c r="C25" s="24"/>
      <c r="D25" s="27"/>
      <c r="E25" s="104" t="s">
        <v>19</v>
      </c>
      <c r="F25" s="104"/>
      <c r="G25" s="21">
        <v>50000</v>
      </c>
      <c r="H25" s="22">
        <v>50000</v>
      </c>
      <c r="I25" s="23"/>
    </row>
    <row r="26" spans="2:9" ht="16.5" customHeight="1">
      <c r="B26" s="26"/>
      <c r="C26" s="24"/>
      <c r="D26" s="104" t="s">
        <v>27</v>
      </c>
      <c r="E26" s="104"/>
      <c r="F26" s="104"/>
      <c r="G26" s="21">
        <v>18057</v>
      </c>
      <c r="H26" s="22">
        <v>18057</v>
      </c>
      <c r="I26" s="25" t="s">
        <v>18</v>
      </c>
    </row>
    <row r="27" spans="2:9" ht="16.5" customHeight="1">
      <c r="B27" s="26"/>
      <c r="C27" s="24"/>
      <c r="D27" s="27"/>
      <c r="E27" s="104" t="s">
        <v>19</v>
      </c>
      <c r="F27" s="104"/>
      <c r="G27" s="21">
        <v>18057</v>
      </c>
      <c r="H27" s="22">
        <v>18057</v>
      </c>
      <c r="I27" s="23"/>
    </row>
    <row r="28" spans="2:9" ht="16.5" customHeight="1">
      <c r="B28" s="13" t="s">
        <v>28</v>
      </c>
      <c r="C28" s="14"/>
      <c r="D28" s="103" t="s">
        <v>29</v>
      </c>
      <c r="E28" s="103"/>
      <c r="F28" s="103"/>
      <c r="G28" s="15">
        <f>SUM(G29)</f>
        <v>127835</v>
      </c>
      <c r="H28" s="16">
        <v>127835</v>
      </c>
      <c r="I28" s="17"/>
    </row>
    <row r="29" spans="2:9" ht="16.5" customHeight="1">
      <c r="B29" s="18"/>
      <c r="C29" s="19" t="s">
        <v>30</v>
      </c>
      <c r="D29" s="104" t="s">
        <v>31</v>
      </c>
      <c r="E29" s="104"/>
      <c r="F29" s="104"/>
      <c r="G29" s="21">
        <v>127835</v>
      </c>
      <c r="H29" s="22">
        <v>127835</v>
      </c>
      <c r="I29" s="23"/>
    </row>
    <row r="30" spans="2:9" ht="16.5" customHeight="1">
      <c r="B30" s="26"/>
      <c r="C30" s="24"/>
      <c r="D30" s="104" t="s">
        <v>32</v>
      </c>
      <c r="E30" s="104"/>
      <c r="F30" s="104"/>
      <c r="G30" s="21">
        <v>127835</v>
      </c>
      <c r="H30" s="22">
        <v>127835</v>
      </c>
      <c r="I30" s="25" t="s">
        <v>18</v>
      </c>
    </row>
    <row r="31" spans="2:9" ht="16.5" customHeight="1">
      <c r="B31" s="26"/>
      <c r="C31" s="24"/>
      <c r="D31" s="27"/>
      <c r="E31" s="104" t="s">
        <v>19</v>
      </c>
      <c r="F31" s="104"/>
      <c r="G31" s="21">
        <v>63985</v>
      </c>
      <c r="H31" s="22">
        <v>63985</v>
      </c>
      <c r="I31" s="23"/>
    </row>
    <row r="32" spans="2:9" ht="16.5" customHeight="1">
      <c r="B32" s="26"/>
      <c r="C32" s="24"/>
      <c r="D32" s="27"/>
      <c r="E32" s="104" t="s">
        <v>41</v>
      </c>
      <c r="F32" s="104"/>
      <c r="G32" s="21">
        <v>63850</v>
      </c>
      <c r="H32" s="22">
        <v>63850</v>
      </c>
      <c r="I32" s="23"/>
    </row>
    <row r="33" spans="2:9" ht="16.5" customHeight="1">
      <c r="B33" s="13" t="s">
        <v>33</v>
      </c>
      <c r="C33" s="14"/>
      <c r="D33" s="103" t="s">
        <v>34</v>
      </c>
      <c r="E33" s="103"/>
      <c r="F33" s="103"/>
      <c r="G33" s="15">
        <f>SUM(G34)</f>
        <v>31811</v>
      </c>
      <c r="H33" s="16">
        <v>31811</v>
      </c>
      <c r="I33" s="17"/>
    </row>
    <row r="34" spans="2:9" ht="16.5" customHeight="1">
      <c r="B34" s="18"/>
      <c r="C34" s="19" t="s">
        <v>35</v>
      </c>
      <c r="D34" s="104" t="s">
        <v>36</v>
      </c>
      <c r="E34" s="104"/>
      <c r="F34" s="104"/>
      <c r="G34" s="21">
        <f>SUM(G35+G37)</f>
        <v>31811</v>
      </c>
      <c r="H34" s="22">
        <v>31811</v>
      </c>
      <c r="I34" s="23"/>
    </row>
    <row r="35" spans="2:9" ht="16.5" customHeight="1">
      <c r="B35" s="26"/>
      <c r="C35" s="24"/>
      <c r="D35" s="104" t="s">
        <v>60</v>
      </c>
      <c r="E35" s="104"/>
      <c r="F35" s="104"/>
      <c r="G35" s="21">
        <v>10000</v>
      </c>
      <c r="H35" s="22">
        <v>10000</v>
      </c>
      <c r="I35" s="25" t="s">
        <v>18</v>
      </c>
    </row>
    <row r="36" spans="2:9" ht="16.5" customHeight="1">
      <c r="B36" s="26"/>
      <c r="C36" s="24"/>
      <c r="D36" s="27"/>
      <c r="E36" s="104" t="s">
        <v>19</v>
      </c>
      <c r="F36" s="104"/>
      <c r="G36" s="21">
        <v>10000</v>
      </c>
      <c r="H36" s="22">
        <v>10000</v>
      </c>
      <c r="I36" s="23"/>
    </row>
    <row r="37" spans="2:9" ht="24" customHeight="1">
      <c r="B37" s="26"/>
      <c r="C37" s="24"/>
      <c r="D37" s="104" t="s">
        <v>37</v>
      </c>
      <c r="E37" s="104"/>
      <c r="F37" s="104"/>
      <c r="G37" s="21">
        <v>21811</v>
      </c>
      <c r="H37" s="22">
        <v>21811</v>
      </c>
      <c r="I37" s="25" t="s">
        <v>18</v>
      </c>
    </row>
    <row r="38" spans="2:9" ht="16.5" customHeight="1">
      <c r="B38" s="26"/>
      <c r="C38" s="24"/>
      <c r="D38" s="27"/>
      <c r="E38" s="108" t="s">
        <v>19</v>
      </c>
      <c r="F38" s="108"/>
      <c r="G38" s="33">
        <v>21811</v>
      </c>
      <c r="H38" s="22">
        <v>21811</v>
      </c>
      <c r="I38" s="23"/>
    </row>
    <row r="39" spans="2:9" ht="23.25" customHeight="1">
      <c r="B39" s="109" t="s">
        <v>38</v>
      </c>
      <c r="C39" s="109"/>
      <c r="D39" s="109"/>
      <c r="E39" s="109"/>
      <c r="F39" s="109"/>
      <c r="G39" s="34">
        <f>SUM(G6,G19,G28,G33)</f>
        <v>4531444.529999999</v>
      </c>
      <c r="H39" s="34">
        <f>SUM(H6,H19,H28,H33)</f>
        <v>676139</v>
      </c>
      <c r="I39" s="29"/>
    </row>
    <row r="40" spans="2:9" ht="23.25" customHeight="1">
      <c r="B40" s="109" t="s">
        <v>39</v>
      </c>
      <c r="C40" s="109"/>
      <c r="D40" s="109"/>
      <c r="E40" s="109"/>
      <c r="F40" s="109"/>
      <c r="G40" s="30">
        <v>4437594.53</v>
      </c>
      <c r="H40" s="16">
        <v>582289</v>
      </c>
      <c r="I40" s="29"/>
    </row>
    <row r="41" spans="2:9" ht="23.25" customHeight="1">
      <c r="B41" s="109" t="s">
        <v>40</v>
      </c>
      <c r="C41" s="110"/>
      <c r="D41" s="110"/>
      <c r="E41" s="110"/>
      <c r="F41" s="110"/>
      <c r="G41" s="30">
        <v>63850</v>
      </c>
      <c r="H41" s="16">
        <v>63850</v>
      </c>
      <c r="I41" s="29"/>
    </row>
    <row r="42" spans="2:9" ht="33.75" customHeight="1">
      <c r="B42" s="109" t="s">
        <v>44</v>
      </c>
      <c r="C42" s="110"/>
      <c r="D42" s="110"/>
      <c r="E42" s="110"/>
      <c r="F42" s="110"/>
      <c r="G42" s="30">
        <v>30000</v>
      </c>
      <c r="H42" s="16">
        <v>30000</v>
      </c>
      <c r="I42" s="29"/>
    </row>
    <row r="43" spans="1:7" ht="119.25" customHeight="1">
      <c r="A43" s="99"/>
      <c r="B43" s="99"/>
      <c r="C43" s="99"/>
      <c r="D43" s="99"/>
      <c r="E43" s="99"/>
      <c r="F43" s="99"/>
      <c r="G43" s="99"/>
    </row>
    <row r="44" spans="1:7" ht="11.25" customHeight="1">
      <c r="A44" s="99"/>
      <c r="B44" s="99"/>
      <c r="C44" s="99"/>
      <c r="D44" s="99"/>
      <c r="E44" s="99"/>
      <c r="F44" s="99"/>
      <c r="G44" s="99"/>
    </row>
  </sheetData>
  <sheetProtection/>
  <mergeCells count="44">
    <mergeCell ref="B39:F39"/>
    <mergeCell ref="B40:F40"/>
    <mergeCell ref="B42:F42"/>
    <mergeCell ref="A43:G43"/>
    <mergeCell ref="A44:G44"/>
    <mergeCell ref="B41:F41"/>
    <mergeCell ref="D33:F33"/>
    <mergeCell ref="D34:F34"/>
    <mergeCell ref="D35:F35"/>
    <mergeCell ref="E36:F36"/>
    <mergeCell ref="D37:F37"/>
    <mergeCell ref="E38:F38"/>
    <mergeCell ref="E27:F27"/>
    <mergeCell ref="D28:F28"/>
    <mergeCell ref="D29:F29"/>
    <mergeCell ref="D30:F30"/>
    <mergeCell ref="E31:F31"/>
    <mergeCell ref="E32:F32"/>
    <mergeCell ref="D21:F21"/>
    <mergeCell ref="E22:F22"/>
    <mergeCell ref="D24:F24"/>
    <mergeCell ref="E25:F25"/>
    <mergeCell ref="E23:F23"/>
    <mergeCell ref="D26:F26"/>
    <mergeCell ref="E10:F10"/>
    <mergeCell ref="D11:F11"/>
    <mergeCell ref="E12:F12"/>
    <mergeCell ref="E14:F14"/>
    <mergeCell ref="D19:F19"/>
    <mergeCell ref="D20:F20"/>
    <mergeCell ref="D15:F15"/>
    <mergeCell ref="E16:F16"/>
    <mergeCell ref="D17:F17"/>
    <mergeCell ref="E18:F18"/>
    <mergeCell ref="D13:F13"/>
    <mergeCell ref="A1:G1"/>
    <mergeCell ref="A2:IV2"/>
    <mergeCell ref="B3:G3"/>
    <mergeCell ref="D4:F4"/>
    <mergeCell ref="D5:F5"/>
    <mergeCell ref="D6:F6"/>
    <mergeCell ref="D7:F7"/>
    <mergeCell ref="E8:F8"/>
    <mergeCell ref="D9:F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85" r:id="rId1"/>
  <headerFooter alignWithMargins="0">
    <oddHeader xml:space="preserve">&amp;RZałącznik nr 6
do Uchwały nr ........
Rady Gminy Leszno
z dnia .....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Standard</cp:lastModifiedBy>
  <cp:lastPrinted>2012-10-11T13:30:44Z</cp:lastPrinted>
  <dcterms:created xsi:type="dcterms:W3CDTF">2009-10-15T10:17:39Z</dcterms:created>
  <dcterms:modified xsi:type="dcterms:W3CDTF">2012-10-12T08:02:04Z</dcterms:modified>
  <cp:category/>
  <cp:version/>
  <cp:contentType/>
  <cp:contentStatus/>
</cp:coreProperties>
</file>