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'Arkusz1'!$A$1:$K$99</definedName>
  </definedNames>
  <calcPr fullCalcOnLoad="1" refMode="R1C1"/>
</workbook>
</file>

<file path=xl/sharedStrings.xml><?xml version="1.0" encoding="utf-8"?>
<sst xmlns="http://schemas.openxmlformats.org/spreadsheetml/2006/main" count="88" uniqueCount="56">
  <si>
    <t>Rady Gminy Leszno</t>
  </si>
  <si>
    <t>Lp</t>
  </si>
  <si>
    <t>Nazwa zadania/programu                         inwestycyjnego jego cel i zadania</t>
  </si>
  <si>
    <t>Klasyfikacja budżetowa</t>
  </si>
  <si>
    <t>Okres realizacji programu</t>
  </si>
  <si>
    <t>Łączne nakłady finansowe</t>
  </si>
  <si>
    <t>ogółem                 w tym:</t>
  </si>
  <si>
    <t>środki własne</t>
  </si>
  <si>
    <t>środki do pozyskania</t>
  </si>
  <si>
    <t>środki do pozyskanie</t>
  </si>
  <si>
    <t>dz. 010 rozdz. 01010</t>
  </si>
  <si>
    <t>dz. 600 rozdz. 60016</t>
  </si>
  <si>
    <t>dz. 900 rozdz. 90015</t>
  </si>
  <si>
    <t>Ogółem</t>
  </si>
  <si>
    <t>Środki własne</t>
  </si>
  <si>
    <t>Środki do pozyskania</t>
  </si>
  <si>
    <t>dz. 700 rozdz. 70005</t>
  </si>
  <si>
    <t>Budowa kanalizacji do miejscowości Zaborówek</t>
  </si>
  <si>
    <t>Modernizacja drogi we wsi Kępiaste</t>
  </si>
  <si>
    <t>dz. 801 rozdz. 80101</t>
  </si>
  <si>
    <t>2006-2007</t>
  </si>
  <si>
    <t>2006-2008</t>
  </si>
  <si>
    <t>Zakończenie budowy nawierzchni ul. Harcerskiej w Lesznie.</t>
  </si>
  <si>
    <t>Modernizacja nawierzchni drogi we wsi Wąsy</t>
  </si>
  <si>
    <t>2007-2008</t>
  </si>
  <si>
    <t>Budowa nawierzchni ul.Wiosennej w Zaborowie</t>
  </si>
  <si>
    <t>Budowa hali sportowej przy Zespole Szkół Publicznych w Lesznie</t>
  </si>
  <si>
    <t>Budowa kanalizacji w Lesznie w kierunku zachodnim</t>
  </si>
  <si>
    <t>Załącznik Nr 6</t>
  </si>
  <si>
    <t>Modernizacja nawierzchni drogi we wsi Wiktorów</t>
  </si>
  <si>
    <t xml:space="preserve">Wykonanie projektu budowlanego oraz budowa ulic: Tuwima, Broniewskiego i Leśnej w Lesznie </t>
  </si>
  <si>
    <t>Wydatki na zakupy inwestycyjne jednostek budżetowych:                         - Zakup komputerów;             - zakup kserokopiarki,            - zakup serwera, oprogramowania dla serwera i wdrożenia oprogramowania Kancelaria BIP</t>
  </si>
  <si>
    <t xml:space="preserve">WIELOLETNIE PROGRAMY INWESTYCYJNE DO REALIZACJI W LATACH 2006-2008 PRZEZ URZĄD GMINY W LESZNIE </t>
  </si>
  <si>
    <t xml:space="preserve">Budowa kanalizacji obejmującej wsie Zaborów, Wąsy Wieś, Wąsy Kolonia, Feliksów, Wyględy, Wiktorów i Wólka wraz z oczyszczalnią ścieków </t>
  </si>
  <si>
    <t>2005-2006</t>
  </si>
  <si>
    <t>Budowa nawierzchni ul. Słowackiego i ul. Sienkiewicza w Lesznie</t>
  </si>
  <si>
    <t>Modernizacja odcinka nawierzchni drogi Towarzystwo Czarnów - Szadkówek</t>
  </si>
  <si>
    <t>Modernizacja odcinka drogi we wsi Grądy w kierunku Marianowa</t>
  </si>
  <si>
    <t>Modernizacja Szkołu Podstawowej w Zaborowie</t>
  </si>
  <si>
    <t>Budowa wodociągu przy ulicy Leśnej w Lesznie</t>
  </si>
  <si>
    <t>Budowa kanalizacji przy ul.Leśnej i Polnej w Lesznie</t>
  </si>
  <si>
    <t>Budowa odcinka kanalizcji przy ul. Ks. Raczkowskiego w Lesznie</t>
  </si>
  <si>
    <t>Budowa placu zabaw w Lesznie</t>
  </si>
  <si>
    <t>do Uchwały Nr LII/283/2006</t>
  </si>
  <si>
    <t xml:space="preserve">z dnia 3 lutego 2006r. </t>
  </si>
  <si>
    <t>Sporządzenie projektu budowy chodnika przy ul. Fabrycznej w Lesznie</t>
  </si>
  <si>
    <t>Modernizacja nawierzchni drogi w Wilkowej Wsi w kierunku Powązek</t>
  </si>
  <si>
    <t>Sporządzenie projektu budowy nawierzchni ul. Jaśminowej i Kwiatowej w Lesznie</t>
  </si>
  <si>
    <t>Sporządzenie projektu na rozbudowę budynku Ochotniczej Straży Pożarnej w Łubcu</t>
  </si>
  <si>
    <t>dz. 754 rozdz. 75412</t>
  </si>
  <si>
    <t>Wydatki poniesione do końca 2005r.</t>
  </si>
  <si>
    <t>Budowa wodociągu przy ulicy Dworkowej w Zaborowie</t>
  </si>
  <si>
    <t>Modernizacja stacji uzdatniania wody i rozbudowa wodociągu sieci Czarnów oraz połączenie sieci "Czarnów" z siecią "Gawartowa Wola"</t>
  </si>
  <si>
    <t>dz. 750 rozdz. 75023</t>
  </si>
  <si>
    <t>Budowa nowych ciągów oświetlenia ulicznego w Gawartowej Woli</t>
  </si>
  <si>
    <t>Budowa nowych punktów świetlnych w tym: trzech odcinków w miejscowości Roztoka, przy ul. Polnej w Lesznie i przy ul. Błońskiej w Leszniei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</si>
</sst>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"/>
  </numFmts>
  <fonts count="7"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3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3" fontId="0" fillId="0" borderId="1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2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workbookViewId="0" topLeftCell="A1">
      <selection activeCell="B94" sqref="B94:B96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1.140625" style="0" customWidth="1"/>
    <col min="4" max="5" width="12.7109375" style="1" customWidth="1"/>
    <col min="6" max="7" width="12.7109375" style="1" hidden="1" customWidth="1"/>
    <col min="8" max="8" width="12.7109375" style="1" customWidth="1"/>
    <col min="9" max="11" width="15.7109375" style="0" customWidth="1"/>
    <col min="12" max="12" width="11.00390625" style="0" bestFit="1" customWidth="1"/>
    <col min="14" max="14" width="10.140625" style="0" bestFit="1" customWidth="1"/>
  </cols>
  <sheetData>
    <row r="1" spans="4:11" ht="12.75" customHeight="1">
      <c r="D1" s="2"/>
      <c r="E1" s="3"/>
      <c r="F1" s="3"/>
      <c r="G1" s="3"/>
      <c r="H1" s="3"/>
      <c r="I1" s="4" t="s">
        <v>28</v>
      </c>
      <c r="J1" s="3"/>
      <c r="K1" s="3"/>
    </row>
    <row r="2" spans="5:11" ht="12.75">
      <c r="E2" s="5"/>
      <c r="F2" s="5"/>
      <c r="G2" s="5"/>
      <c r="H2" s="5"/>
      <c r="I2" s="6" t="s">
        <v>43</v>
      </c>
      <c r="J2" s="5"/>
      <c r="K2" s="5"/>
    </row>
    <row r="3" spans="5:11" ht="12.75">
      <c r="E3" s="5"/>
      <c r="F3" s="5"/>
      <c r="G3" s="5"/>
      <c r="H3" s="5"/>
      <c r="I3" s="6" t="s">
        <v>0</v>
      </c>
      <c r="J3" s="5"/>
      <c r="K3" s="5"/>
    </row>
    <row r="4" spans="4:11" ht="12.75" customHeight="1">
      <c r="D4" s="2"/>
      <c r="E4" s="3"/>
      <c r="F4" s="3"/>
      <c r="G4" s="3"/>
      <c r="H4" s="3"/>
      <c r="I4" s="6" t="s">
        <v>44</v>
      </c>
      <c r="J4" s="3"/>
      <c r="K4" s="3"/>
    </row>
    <row r="5" spans="2:3" ht="12.75">
      <c r="B5" s="7" t="s">
        <v>32</v>
      </c>
      <c r="C5" s="7"/>
    </row>
    <row r="6" spans="9:11" ht="12.75">
      <c r="I6" s="97"/>
      <c r="J6" s="97"/>
      <c r="K6" s="43"/>
    </row>
    <row r="7" spans="1:11" ht="24.75" customHeight="1">
      <c r="A7" s="98" t="s">
        <v>1</v>
      </c>
      <c r="B7" s="99" t="s">
        <v>2</v>
      </c>
      <c r="C7" s="100" t="s">
        <v>3</v>
      </c>
      <c r="D7" s="99" t="s">
        <v>4</v>
      </c>
      <c r="E7" s="99" t="s">
        <v>5</v>
      </c>
      <c r="F7" s="8"/>
      <c r="G7" s="8"/>
      <c r="H7" s="100" t="s">
        <v>50</v>
      </c>
      <c r="I7" s="19">
        <v>2006</v>
      </c>
      <c r="J7" s="19">
        <v>2007</v>
      </c>
      <c r="K7" s="19">
        <v>2008</v>
      </c>
    </row>
    <row r="8" spans="1:11" ht="24.75" customHeight="1">
      <c r="A8" s="98"/>
      <c r="B8" s="99"/>
      <c r="C8" s="101"/>
      <c r="D8" s="99"/>
      <c r="E8" s="99"/>
      <c r="F8" s="10"/>
      <c r="G8" s="10"/>
      <c r="H8" s="101"/>
      <c r="I8" s="11" t="s">
        <v>6</v>
      </c>
      <c r="J8" s="11" t="s">
        <v>6</v>
      </c>
      <c r="K8" s="11" t="s">
        <v>6</v>
      </c>
    </row>
    <row r="9" spans="1:11" ht="24.75" customHeight="1">
      <c r="A9" s="98"/>
      <c r="B9" s="99"/>
      <c r="C9" s="101"/>
      <c r="D9" s="99"/>
      <c r="E9" s="99"/>
      <c r="F9" s="9"/>
      <c r="G9" s="9"/>
      <c r="H9" s="101"/>
      <c r="I9" s="12" t="s">
        <v>7</v>
      </c>
      <c r="J9" s="12" t="s">
        <v>7</v>
      </c>
      <c r="K9" s="12" t="s">
        <v>7</v>
      </c>
    </row>
    <row r="10" spans="1:11" ht="24.75" customHeight="1">
      <c r="A10" s="98"/>
      <c r="B10" s="99"/>
      <c r="C10" s="102"/>
      <c r="D10" s="99"/>
      <c r="E10" s="99"/>
      <c r="F10" s="13"/>
      <c r="G10" s="13"/>
      <c r="H10" s="102"/>
      <c r="I10" s="14" t="s">
        <v>8</v>
      </c>
      <c r="J10" s="14" t="s">
        <v>9</v>
      </c>
      <c r="K10" s="14" t="s">
        <v>9</v>
      </c>
    </row>
    <row r="11" spans="1:14" ht="27.75" customHeight="1">
      <c r="A11" s="90">
        <v>1</v>
      </c>
      <c r="B11" s="94" t="s">
        <v>51</v>
      </c>
      <c r="C11" s="94" t="s">
        <v>10</v>
      </c>
      <c r="D11" s="90">
        <v>2006</v>
      </c>
      <c r="E11" s="103">
        <f>SUM(I11:K11)</f>
        <v>15000</v>
      </c>
      <c r="F11" s="16"/>
      <c r="G11" s="16"/>
      <c r="H11" s="87">
        <v>0</v>
      </c>
      <c r="I11" s="17">
        <v>15000</v>
      </c>
      <c r="J11" s="18">
        <v>0</v>
      </c>
      <c r="K11" s="48">
        <v>0</v>
      </c>
      <c r="N11" s="46"/>
    </row>
    <row r="12" spans="1:12" ht="27" customHeight="1">
      <c r="A12" s="90"/>
      <c r="B12" s="95"/>
      <c r="C12" s="95"/>
      <c r="D12" s="90"/>
      <c r="E12" s="104"/>
      <c r="F12" s="20"/>
      <c r="G12" s="20"/>
      <c r="H12" s="92"/>
      <c r="I12" s="21">
        <v>15000</v>
      </c>
      <c r="J12" s="21">
        <v>0</v>
      </c>
      <c r="K12" s="44">
        <v>0</v>
      </c>
      <c r="L12" s="46"/>
    </row>
    <row r="13" spans="1:11" ht="24" customHeight="1">
      <c r="A13" s="90"/>
      <c r="B13" s="96"/>
      <c r="C13" s="96"/>
      <c r="D13" s="90"/>
      <c r="E13" s="104"/>
      <c r="F13" s="22"/>
      <c r="G13" s="22"/>
      <c r="H13" s="93"/>
      <c r="I13" s="23">
        <f>I11-I12</f>
        <v>0</v>
      </c>
      <c r="J13" s="23">
        <f>J11-J12</f>
        <v>0</v>
      </c>
      <c r="K13" s="49">
        <v>0</v>
      </c>
    </row>
    <row r="14" spans="1:14" ht="24.75" customHeight="1">
      <c r="A14" s="90">
        <v>2</v>
      </c>
      <c r="B14" s="94" t="s">
        <v>39</v>
      </c>
      <c r="C14" s="94" t="s">
        <v>10</v>
      </c>
      <c r="D14" s="90">
        <v>2006</v>
      </c>
      <c r="E14" s="103">
        <f>SUM(I14:K14)</f>
        <v>30000</v>
      </c>
      <c r="F14" s="16"/>
      <c r="G14" s="16"/>
      <c r="H14" s="87">
        <v>0</v>
      </c>
      <c r="I14" s="17">
        <v>30000</v>
      </c>
      <c r="J14" s="18">
        <v>0</v>
      </c>
      <c r="K14" s="48">
        <v>0</v>
      </c>
      <c r="N14" s="46"/>
    </row>
    <row r="15" spans="1:12" ht="27" customHeight="1">
      <c r="A15" s="90"/>
      <c r="B15" s="95"/>
      <c r="C15" s="95"/>
      <c r="D15" s="90"/>
      <c r="E15" s="104"/>
      <c r="F15" s="20"/>
      <c r="G15" s="20"/>
      <c r="H15" s="92"/>
      <c r="I15" s="21">
        <v>30000</v>
      </c>
      <c r="J15" s="21">
        <v>0</v>
      </c>
      <c r="K15" s="44">
        <v>0</v>
      </c>
      <c r="L15" s="46"/>
    </row>
    <row r="16" spans="1:11" ht="24" customHeight="1">
      <c r="A16" s="90"/>
      <c r="B16" s="96"/>
      <c r="C16" s="96"/>
      <c r="D16" s="90"/>
      <c r="E16" s="104"/>
      <c r="F16" s="22"/>
      <c r="G16" s="22"/>
      <c r="H16" s="93"/>
      <c r="I16" s="23">
        <f>I14-I15</f>
        <v>0</v>
      </c>
      <c r="J16" s="23">
        <f>J14-J15</f>
        <v>0</v>
      </c>
      <c r="K16" s="49">
        <v>0</v>
      </c>
    </row>
    <row r="17" spans="1:14" ht="27.75" customHeight="1">
      <c r="A17" s="90">
        <v>3</v>
      </c>
      <c r="B17" s="94" t="s">
        <v>40</v>
      </c>
      <c r="C17" s="94" t="s">
        <v>10</v>
      </c>
      <c r="D17" s="90">
        <v>2006</v>
      </c>
      <c r="E17" s="103">
        <v>90000</v>
      </c>
      <c r="F17" s="16"/>
      <c r="G17" s="16"/>
      <c r="H17" s="87">
        <v>0</v>
      </c>
      <c r="I17" s="17">
        <v>90000</v>
      </c>
      <c r="J17" s="18">
        <v>0</v>
      </c>
      <c r="K17" s="48">
        <v>0</v>
      </c>
      <c r="N17" s="46"/>
    </row>
    <row r="18" spans="1:12" ht="25.5" customHeight="1">
      <c r="A18" s="90"/>
      <c r="B18" s="95"/>
      <c r="C18" s="95"/>
      <c r="D18" s="90"/>
      <c r="E18" s="104"/>
      <c r="F18" s="20"/>
      <c r="G18" s="20"/>
      <c r="H18" s="92"/>
      <c r="I18" s="21">
        <v>90000</v>
      </c>
      <c r="J18" s="21">
        <v>0</v>
      </c>
      <c r="K18" s="44">
        <v>0</v>
      </c>
      <c r="L18" s="46"/>
    </row>
    <row r="19" spans="1:11" ht="22.5" customHeight="1">
      <c r="A19" s="90"/>
      <c r="B19" s="96"/>
      <c r="C19" s="96"/>
      <c r="D19" s="90"/>
      <c r="E19" s="104"/>
      <c r="F19" s="22"/>
      <c r="G19" s="22"/>
      <c r="H19" s="93"/>
      <c r="I19" s="23">
        <f>I17-I18</f>
        <v>0</v>
      </c>
      <c r="J19" s="23">
        <f>J17-J18</f>
        <v>0</v>
      </c>
      <c r="K19" s="49">
        <v>0</v>
      </c>
    </row>
    <row r="20" spans="1:14" ht="27.75" customHeight="1">
      <c r="A20" s="90">
        <v>4</v>
      </c>
      <c r="B20" s="94" t="s">
        <v>41</v>
      </c>
      <c r="C20" s="94" t="s">
        <v>10</v>
      </c>
      <c r="D20" s="90">
        <v>2006</v>
      </c>
      <c r="E20" s="103">
        <f>SUM(I20:K20)</f>
        <v>20000</v>
      </c>
      <c r="F20" s="16"/>
      <c r="G20" s="16"/>
      <c r="H20" s="87">
        <v>0</v>
      </c>
      <c r="I20" s="17">
        <v>20000</v>
      </c>
      <c r="J20" s="18">
        <v>0</v>
      </c>
      <c r="K20" s="48">
        <v>0</v>
      </c>
      <c r="N20" s="46"/>
    </row>
    <row r="21" spans="1:12" ht="25.5" customHeight="1">
      <c r="A21" s="90"/>
      <c r="B21" s="95"/>
      <c r="C21" s="95"/>
      <c r="D21" s="90"/>
      <c r="E21" s="104"/>
      <c r="F21" s="20"/>
      <c r="G21" s="20"/>
      <c r="H21" s="92"/>
      <c r="I21" s="21">
        <v>20000</v>
      </c>
      <c r="J21" s="21">
        <v>0</v>
      </c>
      <c r="K21" s="44">
        <v>0</v>
      </c>
      <c r="L21" s="46"/>
    </row>
    <row r="22" spans="1:11" ht="27.75" customHeight="1">
      <c r="A22" s="90"/>
      <c r="B22" s="96"/>
      <c r="C22" s="96"/>
      <c r="D22" s="90"/>
      <c r="E22" s="104"/>
      <c r="F22" s="22"/>
      <c r="G22" s="22"/>
      <c r="H22" s="93"/>
      <c r="I22" s="23">
        <f>I20-I21</f>
        <v>0</v>
      </c>
      <c r="J22" s="23">
        <f>J20-J21</f>
        <v>0</v>
      </c>
      <c r="K22" s="49">
        <v>0</v>
      </c>
    </row>
    <row r="23" spans="1:12" ht="26.25" customHeight="1">
      <c r="A23" s="27"/>
      <c r="B23" s="25"/>
      <c r="C23" s="25"/>
      <c r="D23" s="27"/>
      <c r="E23" s="26"/>
      <c r="F23" s="26"/>
      <c r="G23" s="26"/>
      <c r="H23" s="26"/>
      <c r="I23" s="55"/>
      <c r="J23" s="55"/>
      <c r="K23" s="55"/>
      <c r="L23" s="65"/>
    </row>
    <row r="24" spans="1:14" ht="27.75" customHeight="1">
      <c r="A24" s="90">
        <v>5</v>
      </c>
      <c r="B24" s="94" t="s">
        <v>17</v>
      </c>
      <c r="C24" s="94" t="s">
        <v>10</v>
      </c>
      <c r="D24" s="90" t="s">
        <v>20</v>
      </c>
      <c r="E24" s="103">
        <f>SUM(I24:K24)</f>
        <v>2600000</v>
      </c>
      <c r="F24" s="16"/>
      <c r="G24" s="16"/>
      <c r="H24" s="87">
        <v>0</v>
      </c>
      <c r="I24" s="17">
        <v>1600000</v>
      </c>
      <c r="J24" s="18">
        <v>1000000</v>
      </c>
      <c r="K24" s="48">
        <v>0</v>
      </c>
      <c r="N24" s="46"/>
    </row>
    <row r="25" spans="1:12" ht="27.75" customHeight="1">
      <c r="A25" s="90"/>
      <c r="B25" s="95"/>
      <c r="C25" s="95"/>
      <c r="D25" s="90"/>
      <c r="E25" s="104"/>
      <c r="F25" s="20"/>
      <c r="G25" s="20"/>
      <c r="H25" s="92"/>
      <c r="I25" s="21">
        <v>1600000</v>
      </c>
      <c r="J25" s="21">
        <v>250000</v>
      </c>
      <c r="K25" s="44">
        <v>0</v>
      </c>
      <c r="L25" s="46"/>
    </row>
    <row r="26" spans="1:11" ht="25.5" customHeight="1">
      <c r="A26" s="90"/>
      <c r="B26" s="96"/>
      <c r="C26" s="96"/>
      <c r="D26" s="90"/>
      <c r="E26" s="104"/>
      <c r="F26" s="22"/>
      <c r="G26" s="22"/>
      <c r="H26" s="93"/>
      <c r="I26" s="23">
        <f>I24-I25</f>
        <v>0</v>
      </c>
      <c r="J26" s="23">
        <f>J24-J25</f>
        <v>750000</v>
      </c>
      <c r="K26" s="49">
        <v>0</v>
      </c>
    </row>
    <row r="27" spans="1:14" ht="27.75" customHeight="1">
      <c r="A27" s="90">
        <v>6</v>
      </c>
      <c r="B27" s="94" t="s">
        <v>27</v>
      </c>
      <c r="C27" s="94" t="s">
        <v>10</v>
      </c>
      <c r="D27" s="90" t="s">
        <v>24</v>
      </c>
      <c r="E27" s="103">
        <f>SUM(I27:K27)</f>
        <v>2000000</v>
      </c>
      <c r="F27" s="16"/>
      <c r="G27" s="16"/>
      <c r="H27" s="87">
        <v>0</v>
      </c>
      <c r="I27" s="17">
        <v>0</v>
      </c>
      <c r="J27" s="18">
        <v>800000</v>
      </c>
      <c r="K27" s="48">
        <v>1200000</v>
      </c>
      <c r="N27" s="46"/>
    </row>
    <row r="28" spans="1:12" ht="24.75" customHeight="1">
      <c r="A28" s="90"/>
      <c r="B28" s="95"/>
      <c r="C28" s="95"/>
      <c r="D28" s="90"/>
      <c r="E28" s="104"/>
      <c r="F28" s="20"/>
      <c r="G28" s="20"/>
      <c r="H28" s="92"/>
      <c r="I28" s="21">
        <v>0</v>
      </c>
      <c r="J28" s="21">
        <v>200000</v>
      </c>
      <c r="K28" s="44">
        <v>400000</v>
      </c>
      <c r="L28" s="46"/>
    </row>
    <row r="29" spans="1:11" ht="30" customHeight="1">
      <c r="A29" s="90"/>
      <c r="B29" s="96"/>
      <c r="C29" s="96"/>
      <c r="D29" s="90"/>
      <c r="E29" s="104"/>
      <c r="F29" s="22"/>
      <c r="G29" s="22"/>
      <c r="H29" s="93"/>
      <c r="I29" s="23">
        <f>I27-I28</f>
        <v>0</v>
      </c>
      <c r="J29" s="23">
        <f>J27-J28</f>
        <v>600000</v>
      </c>
      <c r="K29" s="23">
        <f>K27-K28</f>
        <v>800000</v>
      </c>
    </row>
    <row r="30" spans="1:14" ht="36.75" customHeight="1">
      <c r="A30" s="90">
        <v>7</v>
      </c>
      <c r="B30" s="94" t="s">
        <v>33</v>
      </c>
      <c r="C30" s="94" t="s">
        <v>10</v>
      </c>
      <c r="D30" s="90" t="s">
        <v>21</v>
      </c>
      <c r="E30" s="103">
        <f>SUM(I30:K30)</f>
        <v>5000000</v>
      </c>
      <c r="F30" s="16"/>
      <c r="G30" s="16"/>
      <c r="H30" s="87">
        <v>0</v>
      </c>
      <c r="I30" s="17">
        <v>100000</v>
      </c>
      <c r="J30" s="18">
        <v>500000</v>
      </c>
      <c r="K30" s="48">
        <v>4400000</v>
      </c>
      <c r="N30" s="46"/>
    </row>
    <row r="31" spans="1:12" ht="29.25" customHeight="1">
      <c r="A31" s="90"/>
      <c r="B31" s="95"/>
      <c r="C31" s="95"/>
      <c r="D31" s="90"/>
      <c r="E31" s="104"/>
      <c r="F31" s="20"/>
      <c r="G31" s="20"/>
      <c r="H31" s="92"/>
      <c r="I31" s="21">
        <v>100000</v>
      </c>
      <c r="J31" s="21">
        <v>100000</v>
      </c>
      <c r="K31" s="44">
        <v>1100000</v>
      </c>
      <c r="L31" s="46"/>
    </row>
    <row r="32" spans="1:11" ht="34.5" customHeight="1">
      <c r="A32" s="90"/>
      <c r="B32" s="96"/>
      <c r="C32" s="96"/>
      <c r="D32" s="90"/>
      <c r="E32" s="104"/>
      <c r="F32" s="22"/>
      <c r="G32" s="22"/>
      <c r="H32" s="93"/>
      <c r="I32" s="23">
        <f>I30-I31</f>
        <v>0</v>
      </c>
      <c r="J32" s="23">
        <f>J30-J31</f>
        <v>400000</v>
      </c>
      <c r="K32" s="23">
        <f>K30-K31</f>
        <v>3300000</v>
      </c>
    </row>
    <row r="33" spans="1:14" ht="30" customHeight="1">
      <c r="A33" s="90">
        <v>8</v>
      </c>
      <c r="B33" s="94" t="s">
        <v>52</v>
      </c>
      <c r="C33" s="94" t="s">
        <v>10</v>
      </c>
      <c r="D33" s="90" t="s">
        <v>24</v>
      </c>
      <c r="E33" s="103">
        <f>SUM(I33:K33)</f>
        <v>2225000</v>
      </c>
      <c r="F33" s="16"/>
      <c r="G33" s="16"/>
      <c r="H33" s="87">
        <v>0</v>
      </c>
      <c r="I33" s="17">
        <v>0</v>
      </c>
      <c r="J33" s="18">
        <v>225000</v>
      </c>
      <c r="K33" s="48">
        <v>2000000</v>
      </c>
      <c r="N33" s="46"/>
    </row>
    <row r="34" spans="1:12" ht="30" customHeight="1">
      <c r="A34" s="90"/>
      <c r="B34" s="95"/>
      <c r="C34" s="95"/>
      <c r="D34" s="90"/>
      <c r="E34" s="104"/>
      <c r="F34" s="20"/>
      <c r="G34" s="20"/>
      <c r="H34" s="92"/>
      <c r="I34" s="21">
        <v>0</v>
      </c>
      <c r="J34" s="21">
        <v>225000</v>
      </c>
      <c r="K34" s="44">
        <v>500000</v>
      </c>
      <c r="L34" s="46"/>
    </row>
    <row r="35" spans="1:11" ht="30" customHeight="1">
      <c r="A35" s="90"/>
      <c r="B35" s="96"/>
      <c r="C35" s="96"/>
      <c r="D35" s="90"/>
      <c r="E35" s="104"/>
      <c r="F35" s="22"/>
      <c r="G35" s="22"/>
      <c r="H35" s="93"/>
      <c r="I35" s="23">
        <f>I33-I34</f>
        <v>0</v>
      </c>
      <c r="J35" s="23">
        <f>J33-J34</f>
        <v>0</v>
      </c>
      <c r="K35" s="23">
        <f>K33-K34</f>
        <v>1500000</v>
      </c>
    </row>
    <row r="36" spans="1:14" ht="24.75" customHeight="1">
      <c r="A36" s="90">
        <v>9</v>
      </c>
      <c r="B36" s="94" t="s">
        <v>22</v>
      </c>
      <c r="C36" s="94" t="s">
        <v>11</v>
      </c>
      <c r="D36" s="90" t="s">
        <v>34</v>
      </c>
      <c r="E36" s="103">
        <v>500000</v>
      </c>
      <c r="F36" s="16"/>
      <c r="G36" s="16"/>
      <c r="H36" s="87">
        <v>70000</v>
      </c>
      <c r="I36" s="17">
        <v>430000</v>
      </c>
      <c r="J36" s="18">
        <v>0</v>
      </c>
      <c r="K36" s="48">
        <v>0</v>
      </c>
      <c r="N36" s="46"/>
    </row>
    <row r="37" spans="1:12" ht="28.5" customHeight="1">
      <c r="A37" s="90"/>
      <c r="B37" s="95"/>
      <c r="C37" s="95"/>
      <c r="D37" s="90"/>
      <c r="E37" s="104"/>
      <c r="F37" s="20"/>
      <c r="G37" s="20"/>
      <c r="H37" s="92"/>
      <c r="I37" s="21">
        <v>430000</v>
      </c>
      <c r="J37" s="21">
        <v>0</v>
      </c>
      <c r="K37" s="44">
        <v>0</v>
      </c>
      <c r="L37" s="46"/>
    </row>
    <row r="38" spans="1:11" ht="27.75" customHeight="1">
      <c r="A38" s="90"/>
      <c r="B38" s="96"/>
      <c r="C38" s="96"/>
      <c r="D38" s="90"/>
      <c r="E38" s="104"/>
      <c r="F38" s="22"/>
      <c r="G38" s="22"/>
      <c r="H38" s="93"/>
      <c r="I38" s="23">
        <f>I36-I37</f>
        <v>0</v>
      </c>
      <c r="J38" s="23">
        <f>J36-J37</f>
        <v>0</v>
      </c>
      <c r="K38" s="49">
        <v>0</v>
      </c>
    </row>
    <row r="39" spans="1:14" ht="27" customHeight="1">
      <c r="A39" s="90">
        <v>10</v>
      </c>
      <c r="B39" s="94" t="s">
        <v>35</v>
      </c>
      <c r="C39" s="94" t="s">
        <v>11</v>
      </c>
      <c r="D39" s="90" t="s">
        <v>20</v>
      </c>
      <c r="E39" s="103">
        <f>SUM(I39:K39)</f>
        <v>130000</v>
      </c>
      <c r="F39" s="16"/>
      <c r="G39" s="16"/>
      <c r="H39" s="87">
        <v>0</v>
      </c>
      <c r="I39" s="17">
        <v>65000</v>
      </c>
      <c r="J39" s="17">
        <v>65000</v>
      </c>
      <c r="K39" s="48">
        <v>0</v>
      </c>
      <c r="N39" s="46"/>
    </row>
    <row r="40" spans="1:12" ht="27" customHeight="1">
      <c r="A40" s="90"/>
      <c r="B40" s="95"/>
      <c r="C40" s="95"/>
      <c r="D40" s="90"/>
      <c r="E40" s="104"/>
      <c r="F40" s="20"/>
      <c r="G40" s="20"/>
      <c r="H40" s="92"/>
      <c r="I40" s="21">
        <v>65000</v>
      </c>
      <c r="J40" s="21">
        <v>65000</v>
      </c>
      <c r="K40" s="44">
        <v>0</v>
      </c>
      <c r="L40" s="46"/>
    </row>
    <row r="41" spans="1:11" ht="30" customHeight="1">
      <c r="A41" s="90"/>
      <c r="B41" s="96"/>
      <c r="C41" s="96"/>
      <c r="D41" s="90"/>
      <c r="E41" s="104"/>
      <c r="F41" s="22"/>
      <c r="G41" s="22"/>
      <c r="H41" s="93"/>
      <c r="I41" s="23">
        <f>I39-I40</f>
        <v>0</v>
      </c>
      <c r="J41" s="23">
        <f>J39-J40</f>
        <v>0</v>
      </c>
      <c r="K41" s="49">
        <v>0</v>
      </c>
    </row>
    <row r="42" spans="1:14" ht="24" customHeight="1">
      <c r="A42" s="90">
        <v>11</v>
      </c>
      <c r="B42" s="94" t="s">
        <v>23</v>
      </c>
      <c r="C42" s="94" t="s">
        <v>11</v>
      </c>
      <c r="D42" s="91">
        <v>2006</v>
      </c>
      <c r="E42" s="87">
        <f>SUM(I42:K42)</f>
        <v>50000</v>
      </c>
      <c r="F42" s="28"/>
      <c r="G42" s="28"/>
      <c r="H42" s="87">
        <v>0</v>
      </c>
      <c r="I42" s="17">
        <v>50000</v>
      </c>
      <c r="J42" s="18">
        <v>0</v>
      </c>
      <c r="K42" s="18">
        <v>0</v>
      </c>
      <c r="N42" s="46"/>
    </row>
    <row r="43" spans="1:12" ht="23.25" customHeight="1">
      <c r="A43" s="90"/>
      <c r="B43" s="95"/>
      <c r="C43" s="95"/>
      <c r="D43" s="92"/>
      <c r="E43" s="88"/>
      <c r="F43" s="20"/>
      <c r="G43" s="20"/>
      <c r="H43" s="92"/>
      <c r="I43" s="21">
        <v>50000</v>
      </c>
      <c r="J43" s="21">
        <v>0</v>
      </c>
      <c r="K43" s="44">
        <v>0</v>
      </c>
      <c r="L43" s="46"/>
    </row>
    <row r="44" spans="1:11" ht="23.25" customHeight="1">
      <c r="A44" s="90"/>
      <c r="B44" s="96"/>
      <c r="C44" s="96"/>
      <c r="D44" s="93"/>
      <c r="E44" s="89"/>
      <c r="F44" s="22"/>
      <c r="G44" s="22"/>
      <c r="H44" s="93"/>
      <c r="I44" s="23">
        <f>I42-I43</f>
        <v>0</v>
      </c>
      <c r="J44" s="23">
        <v>0</v>
      </c>
      <c r="K44" s="49">
        <v>0</v>
      </c>
    </row>
    <row r="45" spans="1:14" ht="25.5" customHeight="1">
      <c r="A45" s="90">
        <v>12</v>
      </c>
      <c r="B45" s="94" t="s">
        <v>29</v>
      </c>
      <c r="C45" s="94" t="s">
        <v>11</v>
      </c>
      <c r="D45" s="91">
        <v>2006</v>
      </c>
      <c r="E45" s="87">
        <f>SUM(I45:K45)</f>
        <v>50000</v>
      </c>
      <c r="F45" s="16"/>
      <c r="G45" s="16"/>
      <c r="H45" s="87">
        <v>0</v>
      </c>
      <c r="I45" s="17">
        <v>50000</v>
      </c>
      <c r="J45" s="18">
        <v>0</v>
      </c>
      <c r="K45" s="18">
        <v>0</v>
      </c>
      <c r="N45" s="46"/>
    </row>
    <row r="46" spans="1:12" ht="25.5" customHeight="1">
      <c r="A46" s="90"/>
      <c r="B46" s="95"/>
      <c r="C46" s="95"/>
      <c r="D46" s="92"/>
      <c r="E46" s="88"/>
      <c r="F46" s="20"/>
      <c r="G46" s="20"/>
      <c r="H46" s="92"/>
      <c r="I46" s="21">
        <v>50000</v>
      </c>
      <c r="J46" s="21">
        <v>0</v>
      </c>
      <c r="K46" s="44">
        <v>0</v>
      </c>
      <c r="L46" s="46"/>
    </row>
    <row r="47" spans="1:13" ht="23.25" customHeight="1">
      <c r="A47" s="90"/>
      <c r="B47" s="96"/>
      <c r="C47" s="96"/>
      <c r="D47" s="93"/>
      <c r="E47" s="89"/>
      <c r="F47" s="22"/>
      <c r="G47" s="22"/>
      <c r="H47" s="93"/>
      <c r="I47" s="23">
        <v>0</v>
      </c>
      <c r="J47" s="23">
        <v>0</v>
      </c>
      <c r="K47" s="44">
        <v>0</v>
      </c>
      <c r="M47" s="46"/>
    </row>
    <row r="48" spans="1:14" ht="30" customHeight="1">
      <c r="A48" s="90">
        <v>13</v>
      </c>
      <c r="B48" s="94" t="s">
        <v>36</v>
      </c>
      <c r="C48" s="94" t="s">
        <v>11</v>
      </c>
      <c r="D48" s="91">
        <v>2006</v>
      </c>
      <c r="E48" s="87">
        <f>SUM(I48:K48)</f>
        <v>70000</v>
      </c>
      <c r="F48" s="16"/>
      <c r="G48" s="16"/>
      <c r="H48" s="87">
        <v>0</v>
      </c>
      <c r="I48" s="17">
        <v>70000</v>
      </c>
      <c r="J48" s="18">
        <v>0</v>
      </c>
      <c r="K48" s="18">
        <v>0</v>
      </c>
      <c r="N48" s="46"/>
    </row>
    <row r="49" spans="1:12" ht="30" customHeight="1">
      <c r="A49" s="90"/>
      <c r="B49" s="95"/>
      <c r="C49" s="95"/>
      <c r="D49" s="92"/>
      <c r="E49" s="88"/>
      <c r="F49" s="20"/>
      <c r="G49" s="20"/>
      <c r="H49" s="92"/>
      <c r="I49" s="21">
        <v>70000</v>
      </c>
      <c r="J49" s="21">
        <v>0</v>
      </c>
      <c r="K49" s="44">
        <v>0</v>
      </c>
      <c r="L49" s="46"/>
    </row>
    <row r="50" spans="1:13" ht="30" customHeight="1">
      <c r="A50" s="90"/>
      <c r="B50" s="96"/>
      <c r="C50" s="96"/>
      <c r="D50" s="93"/>
      <c r="E50" s="89"/>
      <c r="F50" s="22"/>
      <c r="G50" s="22"/>
      <c r="H50" s="93"/>
      <c r="I50" s="23">
        <v>0</v>
      </c>
      <c r="J50" s="23">
        <v>0</v>
      </c>
      <c r="K50" s="49">
        <v>0</v>
      </c>
      <c r="M50" s="46"/>
    </row>
    <row r="51" spans="1:14" ht="27" customHeight="1">
      <c r="A51" s="90">
        <v>14</v>
      </c>
      <c r="B51" s="94" t="s">
        <v>18</v>
      </c>
      <c r="C51" s="94" t="s">
        <v>11</v>
      </c>
      <c r="D51" s="91">
        <v>2006</v>
      </c>
      <c r="E51" s="87">
        <f>SUM(I51:K51)</f>
        <v>105000</v>
      </c>
      <c r="F51" s="16"/>
      <c r="G51" s="16"/>
      <c r="H51" s="87">
        <v>0</v>
      </c>
      <c r="I51" s="17">
        <v>105000</v>
      </c>
      <c r="J51" s="18">
        <v>0</v>
      </c>
      <c r="K51" s="18">
        <v>0</v>
      </c>
      <c r="N51" s="46"/>
    </row>
    <row r="52" spans="1:12" ht="25.5" customHeight="1">
      <c r="A52" s="90"/>
      <c r="B52" s="95"/>
      <c r="C52" s="95"/>
      <c r="D52" s="92"/>
      <c r="E52" s="88"/>
      <c r="F52" s="20"/>
      <c r="G52" s="20"/>
      <c r="H52" s="92"/>
      <c r="I52" s="21">
        <v>80000</v>
      </c>
      <c r="J52" s="21">
        <v>0</v>
      </c>
      <c r="K52" s="44">
        <v>0</v>
      </c>
      <c r="L52" s="46"/>
    </row>
    <row r="53" spans="1:11" ht="28.5" customHeight="1">
      <c r="A53" s="90"/>
      <c r="B53" s="96"/>
      <c r="C53" s="96"/>
      <c r="D53" s="93"/>
      <c r="E53" s="89"/>
      <c r="F53" s="22"/>
      <c r="G53" s="22"/>
      <c r="H53" s="93"/>
      <c r="I53" s="23">
        <v>25000</v>
      </c>
      <c r="J53" s="23">
        <f>J51-J52</f>
        <v>0</v>
      </c>
      <c r="K53" s="49">
        <v>0</v>
      </c>
    </row>
    <row r="54" spans="1:14" ht="30" customHeight="1">
      <c r="A54" s="90">
        <v>15</v>
      </c>
      <c r="B54" s="94" t="s">
        <v>30</v>
      </c>
      <c r="C54" s="94" t="s">
        <v>11</v>
      </c>
      <c r="D54" s="91" t="s">
        <v>20</v>
      </c>
      <c r="E54" s="87">
        <f>SUM(I54:K54)</f>
        <v>1200000</v>
      </c>
      <c r="F54" s="16"/>
      <c r="G54" s="16"/>
      <c r="H54" s="87">
        <v>0</v>
      </c>
      <c r="I54" s="17">
        <v>60000</v>
      </c>
      <c r="J54" s="18">
        <v>1140000</v>
      </c>
      <c r="K54" s="18">
        <v>0</v>
      </c>
      <c r="N54" s="46"/>
    </row>
    <row r="55" spans="1:12" ht="30" customHeight="1">
      <c r="A55" s="90"/>
      <c r="B55" s="95"/>
      <c r="C55" s="95"/>
      <c r="D55" s="92"/>
      <c r="E55" s="88"/>
      <c r="F55" s="20"/>
      <c r="G55" s="20"/>
      <c r="H55" s="92"/>
      <c r="I55" s="21">
        <v>60000</v>
      </c>
      <c r="J55" s="21">
        <v>340000</v>
      </c>
      <c r="K55" s="44">
        <v>0</v>
      </c>
      <c r="L55" s="46"/>
    </row>
    <row r="56" spans="1:11" ht="30" customHeight="1">
      <c r="A56" s="90"/>
      <c r="B56" s="96"/>
      <c r="C56" s="96"/>
      <c r="D56" s="93"/>
      <c r="E56" s="89"/>
      <c r="F56" s="22"/>
      <c r="G56" s="22"/>
      <c r="H56" s="93"/>
      <c r="I56" s="23">
        <f>I54-I55</f>
        <v>0</v>
      </c>
      <c r="J56" s="23">
        <f>J54-J55</f>
        <v>800000</v>
      </c>
      <c r="K56" s="49">
        <v>0</v>
      </c>
    </row>
    <row r="57" spans="1:14" ht="30" customHeight="1">
      <c r="A57" s="90">
        <v>16</v>
      </c>
      <c r="B57" s="94" t="s">
        <v>37</v>
      </c>
      <c r="C57" s="94" t="s">
        <v>11</v>
      </c>
      <c r="D57" s="91">
        <v>2006</v>
      </c>
      <c r="E57" s="87">
        <f>SUM(I57:K57)</f>
        <v>90000</v>
      </c>
      <c r="F57" s="16"/>
      <c r="G57" s="16"/>
      <c r="H57" s="87">
        <v>0</v>
      </c>
      <c r="I57" s="17">
        <v>90000</v>
      </c>
      <c r="J57" s="18">
        <v>0</v>
      </c>
      <c r="K57" s="18">
        <v>0</v>
      </c>
      <c r="N57" s="46"/>
    </row>
    <row r="58" spans="1:12" ht="30" customHeight="1">
      <c r="A58" s="90"/>
      <c r="B58" s="95"/>
      <c r="C58" s="95"/>
      <c r="D58" s="92"/>
      <c r="E58" s="88"/>
      <c r="F58" s="20"/>
      <c r="G58" s="20"/>
      <c r="H58" s="92"/>
      <c r="I58" s="21">
        <v>60000</v>
      </c>
      <c r="J58" s="21">
        <v>0</v>
      </c>
      <c r="K58" s="44">
        <v>0</v>
      </c>
      <c r="L58" s="46"/>
    </row>
    <row r="59" spans="1:11" ht="30" customHeight="1">
      <c r="A59" s="90"/>
      <c r="B59" s="96"/>
      <c r="C59" s="96"/>
      <c r="D59" s="93"/>
      <c r="E59" s="89"/>
      <c r="F59" s="22"/>
      <c r="G59" s="22"/>
      <c r="H59" s="93"/>
      <c r="I59" s="23">
        <f>I57-I58</f>
        <v>30000</v>
      </c>
      <c r="J59" s="23">
        <f>J57-J58</f>
        <v>0</v>
      </c>
      <c r="K59" s="49">
        <v>0</v>
      </c>
    </row>
    <row r="60" spans="1:11" ht="30" customHeight="1">
      <c r="A60" s="91">
        <v>17</v>
      </c>
      <c r="B60" s="94" t="s">
        <v>45</v>
      </c>
      <c r="C60" s="94" t="s">
        <v>11</v>
      </c>
      <c r="D60" s="91">
        <v>2006</v>
      </c>
      <c r="E60" s="87">
        <v>20000</v>
      </c>
      <c r="F60" s="24"/>
      <c r="G60" s="24"/>
      <c r="H60" s="109">
        <v>0</v>
      </c>
      <c r="I60" s="77">
        <v>20000</v>
      </c>
      <c r="J60" s="86">
        <v>0</v>
      </c>
      <c r="K60" s="77">
        <v>0</v>
      </c>
    </row>
    <row r="61" spans="1:11" ht="30" customHeight="1">
      <c r="A61" s="92"/>
      <c r="B61" s="95"/>
      <c r="C61" s="95"/>
      <c r="D61" s="92"/>
      <c r="E61" s="88"/>
      <c r="F61" s="24"/>
      <c r="G61" s="24"/>
      <c r="H61" s="110"/>
      <c r="I61" s="44">
        <v>20000</v>
      </c>
      <c r="J61" s="72">
        <v>0</v>
      </c>
      <c r="K61" s="44">
        <v>0</v>
      </c>
    </row>
    <row r="62" spans="1:11" ht="30" customHeight="1">
      <c r="A62" s="93"/>
      <c r="B62" s="96"/>
      <c r="C62" s="96"/>
      <c r="D62" s="93"/>
      <c r="E62" s="89"/>
      <c r="F62" s="24"/>
      <c r="G62" s="24"/>
      <c r="H62" s="111"/>
      <c r="I62" s="35">
        <v>0</v>
      </c>
      <c r="J62" s="71">
        <v>0</v>
      </c>
      <c r="K62" s="69">
        <v>0</v>
      </c>
    </row>
    <row r="63" spans="1:11" ht="30" customHeight="1">
      <c r="A63" s="91">
        <v>18</v>
      </c>
      <c r="B63" s="94" t="s">
        <v>46</v>
      </c>
      <c r="C63" s="94" t="s">
        <v>11</v>
      </c>
      <c r="D63" s="91">
        <v>2006</v>
      </c>
      <c r="E63" s="87">
        <v>40000</v>
      </c>
      <c r="F63" s="24"/>
      <c r="G63" s="24"/>
      <c r="H63" s="109">
        <v>0</v>
      </c>
      <c r="I63" s="76">
        <v>40000</v>
      </c>
      <c r="J63" s="76">
        <v>0</v>
      </c>
      <c r="K63" s="76">
        <v>0</v>
      </c>
    </row>
    <row r="64" spans="1:11" ht="30" customHeight="1">
      <c r="A64" s="92"/>
      <c r="B64" s="95"/>
      <c r="C64" s="95"/>
      <c r="D64" s="92"/>
      <c r="E64" s="88"/>
      <c r="F64" s="24"/>
      <c r="G64" s="24"/>
      <c r="H64" s="110"/>
      <c r="I64" s="44">
        <v>40000</v>
      </c>
      <c r="J64" s="72">
        <v>0</v>
      </c>
      <c r="K64" s="44">
        <v>0</v>
      </c>
    </row>
    <row r="65" spans="1:11" ht="30" customHeight="1">
      <c r="A65" s="93"/>
      <c r="B65" s="96"/>
      <c r="C65" s="96"/>
      <c r="D65" s="93"/>
      <c r="E65" s="89"/>
      <c r="F65" s="24"/>
      <c r="G65" s="24"/>
      <c r="H65" s="111"/>
      <c r="I65" s="69">
        <v>0</v>
      </c>
      <c r="J65" s="71">
        <v>0</v>
      </c>
      <c r="K65" s="69">
        <v>0</v>
      </c>
    </row>
    <row r="66" spans="1:11" ht="30" customHeight="1">
      <c r="A66" s="91">
        <v>19</v>
      </c>
      <c r="B66" s="94" t="s">
        <v>47</v>
      </c>
      <c r="C66" s="94" t="s">
        <v>11</v>
      </c>
      <c r="D66" s="91">
        <v>2006</v>
      </c>
      <c r="E66" s="87">
        <v>30000</v>
      </c>
      <c r="F66" s="24"/>
      <c r="G66" s="24"/>
      <c r="H66" s="109">
        <v>0</v>
      </c>
      <c r="I66" s="77">
        <v>30000</v>
      </c>
      <c r="J66" s="77">
        <v>0</v>
      </c>
      <c r="K66" s="77">
        <v>0</v>
      </c>
    </row>
    <row r="67" spans="1:11" ht="30" customHeight="1">
      <c r="A67" s="92"/>
      <c r="B67" s="95"/>
      <c r="C67" s="95"/>
      <c r="D67" s="92"/>
      <c r="E67" s="88"/>
      <c r="F67" s="24"/>
      <c r="G67" s="24"/>
      <c r="H67" s="110"/>
      <c r="I67" s="44">
        <v>30000</v>
      </c>
      <c r="J67" s="44">
        <v>0</v>
      </c>
      <c r="K67" s="44">
        <v>0</v>
      </c>
    </row>
    <row r="68" spans="1:11" ht="30" customHeight="1">
      <c r="A68" s="93"/>
      <c r="B68" s="96"/>
      <c r="C68" s="96"/>
      <c r="D68" s="93"/>
      <c r="E68" s="89"/>
      <c r="F68" s="24"/>
      <c r="G68" s="24"/>
      <c r="H68" s="111"/>
      <c r="I68" s="49">
        <v>0</v>
      </c>
      <c r="J68" s="71">
        <v>0</v>
      </c>
      <c r="K68" s="69">
        <v>0</v>
      </c>
    </row>
    <row r="69" spans="1:14" ht="24" customHeight="1">
      <c r="A69" s="90">
        <v>20</v>
      </c>
      <c r="B69" s="94" t="s">
        <v>25</v>
      </c>
      <c r="C69" s="94" t="s">
        <v>11</v>
      </c>
      <c r="D69" s="91" t="s">
        <v>24</v>
      </c>
      <c r="E69" s="87">
        <f>SUM(I69:K69)</f>
        <v>1250000</v>
      </c>
      <c r="F69" s="16"/>
      <c r="G69" s="16"/>
      <c r="H69" s="87">
        <v>0</v>
      </c>
      <c r="I69" s="17">
        <v>0</v>
      </c>
      <c r="J69" s="18">
        <v>100000</v>
      </c>
      <c r="K69" s="18">
        <v>1150000</v>
      </c>
      <c r="N69" s="46"/>
    </row>
    <row r="70" spans="1:12" ht="23.25" customHeight="1">
      <c r="A70" s="90"/>
      <c r="B70" s="95"/>
      <c r="C70" s="95"/>
      <c r="D70" s="92"/>
      <c r="E70" s="88"/>
      <c r="F70" s="20"/>
      <c r="G70" s="20"/>
      <c r="H70" s="92"/>
      <c r="I70" s="21">
        <v>0</v>
      </c>
      <c r="J70" s="21">
        <v>100000</v>
      </c>
      <c r="K70" s="44">
        <v>300000</v>
      </c>
      <c r="L70" s="46"/>
    </row>
    <row r="71" spans="1:11" ht="20.25" customHeight="1">
      <c r="A71" s="90"/>
      <c r="B71" s="96"/>
      <c r="C71" s="96"/>
      <c r="D71" s="93"/>
      <c r="E71" s="89"/>
      <c r="F71" s="22"/>
      <c r="G71" s="22"/>
      <c r="H71" s="93"/>
      <c r="I71" s="49">
        <f>I69-I70</f>
        <v>0</v>
      </c>
      <c r="J71" s="50">
        <f>J69-J70</f>
        <v>0</v>
      </c>
      <c r="K71" s="23">
        <f>K69-K70</f>
        <v>850000</v>
      </c>
    </row>
    <row r="72" spans="1:12" ht="30" customHeight="1">
      <c r="A72" s="90">
        <v>21</v>
      </c>
      <c r="B72" s="94" t="s">
        <v>42</v>
      </c>
      <c r="C72" s="94" t="s">
        <v>16</v>
      </c>
      <c r="D72" s="91">
        <v>2006</v>
      </c>
      <c r="E72" s="87">
        <f>SUM(I72:K72)</f>
        <v>30000</v>
      </c>
      <c r="F72" s="75"/>
      <c r="G72" s="75"/>
      <c r="H72" s="109">
        <v>0</v>
      </c>
      <c r="I72" s="51">
        <v>30000</v>
      </c>
      <c r="J72" s="56">
        <v>0</v>
      </c>
      <c r="K72" s="57">
        <v>0</v>
      </c>
      <c r="L72" s="65"/>
    </row>
    <row r="73" spans="1:12" ht="30" customHeight="1">
      <c r="A73" s="90"/>
      <c r="B73" s="95"/>
      <c r="C73" s="95"/>
      <c r="D73" s="92"/>
      <c r="E73" s="88"/>
      <c r="F73" s="24"/>
      <c r="G73" s="24"/>
      <c r="H73" s="92"/>
      <c r="I73" s="44">
        <v>30000</v>
      </c>
      <c r="J73" s="44">
        <v>0</v>
      </c>
      <c r="K73" s="45">
        <v>0</v>
      </c>
      <c r="L73" s="65"/>
    </row>
    <row r="74" spans="1:12" ht="30" customHeight="1">
      <c r="A74" s="90"/>
      <c r="B74" s="96"/>
      <c r="C74" s="96"/>
      <c r="D74" s="93"/>
      <c r="E74" s="89"/>
      <c r="F74" s="22"/>
      <c r="G74" s="22"/>
      <c r="H74" s="93"/>
      <c r="I74" s="23">
        <v>0</v>
      </c>
      <c r="J74" s="23">
        <v>0</v>
      </c>
      <c r="K74" s="49">
        <v>0</v>
      </c>
      <c r="L74" s="65"/>
    </row>
    <row r="75" spans="1:12" ht="56.25" customHeight="1">
      <c r="A75" s="27"/>
      <c r="B75" s="25"/>
      <c r="C75" s="25"/>
      <c r="D75" s="27"/>
      <c r="E75" s="47"/>
      <c r="F75" s="26"/>
      <c r="G75" s="26"/>
      <c r="H75" s="26"/>
      <c r="I75" s="55"/>
      <c r="J75" s="55"/>
      <c r="K75" s="55"/>
      <c r="L75" s="65"/>
    </row>
    <row r="76" spans="1:14" ht="44.25" customHeight="1">
      <c r="A76" s="90">
        <v>22</v>
      </c>
      <c r="B76" s="94" t="s">
        <v>31</v>
      </c>
      <c r="C76" s="94" t="s">
        <v>53</v>
      </c>
      <c r="D76" s="91">
        <v>2006</v>
      </c>
      <c r="E76" s="87">
        <v>50600</v>
      </c>
      <c r="F76" s="75"/>
      <c r="G76" s="75"/>
      <c r="H76" s="109">
        <v>0</v>
      </c>
      <c r="I76" s="51">
        <v>50600</v>
      </c>
      <c r="J76" s="51">
        <v>0</v>
      </c>
      <c r="K76" s="57">
        <v>0</v>
      </c>
      <c r="L76" s="65"/>
      <c r="N76" s="46"/>
    </row>
    <row r="77" spans="1:12" ht="42.75" customHeight="1">
      <c r="A77" s="90"/>
      <c r="B77" s="95"/>
      <c r="C77" s="95"/>
      <c r="D77" s="92"/>
      <c r="E77" s="88"/>
      <c r="F77" s="24"/>
      <c r="G77" s="24"/>
      <c r="H77" s="92"/>
      <c r="I77" s="44">
        <v>50600</v>
      </c>
      <c r="J77" s="44">
        <v>0</v>
      </c>
      <c r="K77" s="44">
        <v>0</v>
      </c>
      <c r="L77" s="85"/>
    </row>
    <row r="78" spans="1:12" ht="39" customHeight="1">
      <c r="A78" s="90"/>
      <c r="B78" s="96"/>
      <c r="C78" s="96"/>
      <c r="D78" s="93"/>
      <c r="E78" s="89"/>
      <c r="F78" s="24"/>
      <c r="G78" s="24"/>
      <c r="H78" s="92"/>
      <c r="I78" s="35">
        <v>0</v>
      </c>
      <c r="J78" s="35">
        <v>0</v>
      </c>
      <c r="K78" s="45">
        <v>0</v>
      </c>
      <c r="L78" s="65"/>
    </row>
    <row r="79" spans="1:11" ht="26.25" customHeight="1">
      <c r="A79" s="91">
        <v>23</v>
      </c>
      <c r="B79" s="94" t="s">
        <v>48</v>
      </c>
      <c r="C79" s="94" t="s">
        <v>49</v>
      </c>
      <c r="D79" s="91" t="s">
        <v>34</v>
      </c>
      <c r="E79" s="87">
        <v>27500</v>
      </c>
      <c r="F79" s="24"/>
      <c r="G79" s="24"/>
      <c r="H79" s="109">
        <v>7500</v>
      </c>
      <c r="I79" s="74">
        <v>20000</v>
      </c>
      <c r="J79" s="74">
        <v>0</v>
      </c>
      <c r="K79" s="77">
        <v>0</v>
      </c>
    </row>
    <row r="80" spans="1:11" ht="27" customHeight="1">
      <c r="A80" s="92"/>
      <c r="B80" s="95"/>
      <c r="C80" s="95"/>
      <c r="D80" s="92"/>
      <c r="E80" s="88"/>
      <c r="F80" s="24"/>
      <c r="G80" s="24"/>
      <c r="H80" s="110"/>
      <c r="I80" s="44">
        <v>20000</v>
      </c>
      <c r="J80" s="44">
        <v>0</v>
      </c>
      <c r="K80" s="44">
        <v>0</v>
      </c>
    </row>
    <row r="81" spans="1:11" ht="17.25" customHeight="1">
      <c r="A81" s="93"/>
      <c r="B81" s="96"/>
      <c r="C81" s="96"/>
      <c r="D81" s="93"/>
      <c r="E81" s="89"/>
      <c r="F81" s="24"/>
      <c r="G81" s="24"/>
      <c r="H81" s="111"/>
      <c r="I81" s="69">
        <v>0</v>
      </c>
      <c r="J81" s="69">
        <v>0</v>
      </c>
      <c r="K81" s="69">
        <v>0</v>
      </c>
    </row>
    <row r="82" spans="1:14" ht="30" customHeight="1">
      <c r="A82" s="90">
        <v>24</v>
      </c>
      <c r="B82" s="94" t="s">
        <v>38</v>
      </c>
      <c r="C82" s="94" t="s">
        <v>19</v>
      </c>
      <c r="D82" s="91">
        <v>2006</v>
      </c>
      <c r="E82" s="87">
        <f>SUM(I82)</f>
        <v>500000</v>
      </c>
      <c r="F82" s="24"/>
      <c r="G82" s="24"/>
      <c r="H82" s="109">
        <v>0</v>
      </c>
      <c r="I82" s="51">
        <v>500000</v>
      </c>
      <c r="J82" s="51">
        <v>0</v>
      </c>
      <c r="K82" s="57">
        <v>0</v>
      </c>
      <c r="N82" s="46"/>
    </row>
    <row r="83" spans="1:12" ht="30" customHeight="1">
      <c r="A83" s="90"/>
      <c r="B83" s="95"/>
      <c r="C83" s="95"/>
      <c r="D83" s="92"/>
      <c r="E83" s="88"/>
      <c r="F83" s="24"/>
      <c r="G83" s="24"/>
      <c r="H83" s="92"/>
      <c r="I83" s="44">
        <v>500000</v>
      </c>
      <c r="J83" s="44">
        <v>0</v>
      </c>
      <c r="K83" s="21">
        <v>0</v>
      </c>
      <c r="L83" s="46"/>
    </row>
    <row r="84" spans="1:11" ht="30" customHeight="1">
      <c r="A84" s="90"/>
      <c r="B84" s="96"/>
      <c r="C84" s="96"/>
      <c r="D84" s="93"/>
      <c r="E84" s="89"/>
      <c r="F84" s="22"/>
      <c r="G84" s="22"/>
      <c r="H84" s="93"/>
      <c r="I84" s="35">
        <v>0</v>
      </c>
      <c r="J84" s="35">
        <v>0</v>
      </c>
      <c r="K84" s="49">
        <v>0</v>
      </c>
    </row>
    <row r="85" spans="1:14" ht="30" customHeight="1">
      <c r="A85" s="90">
        <v>25</v>
      </c>
      <c r="B85" s="94" t="s">
        <v>26</v>
      </c>
      <c r="C85" s="94" t="s">
        <v>19</v>
      </c>
      <c r="D85" s="91" t="s">
        <v>24</v>
      </c>
      <c r="E85" s="87">
        <f>SUM(I85:K85)</f>
        <v>3000000</v>
      </c>
      <c r="F85" s="75"/>
      <c r="G85" s="75"/>
      <c r="H85" s="109">
        <v>0</v>
      </c>
      <c r="I85" s="51">
        <v>0</v>
      </c>
      <c r="J85" s="51">
        <v>200000</v>
      </c>
      <c r="K85" s="57">
        <v>2800000</v>
      </c>
      <c r="N85" s="46"/>
    </row>
    <row r="86" spans="1:12" ht="30" customHeight="1">
      <c r="A86" s="90"/>
      <c r="B86" s="95"/>
      <c r="C86" s="95"/>
      <c r="D86" s="92"/>
      <c r="E86" s="88"/>
      <c r="F86" s="24"/>
      <c r="G86" s="24"/>
      <c r="H86" s="92"/>
      <c r="I86" s="44">
        <v>0</v>
      </c>
      <c r="J86" s="44">
        <v>200000</v>
      </c>
      <c r="K86" s="44">
        <v>700000</v>
      </c>
      <c r="L86" s="46"/>
    </row>
    <row r="87" spans="1:11" ht="30" customHeight="1">
      <c r="A87" s="90"/>
      <c r="B87" s="96"/>
      <c r="C87" s="96"/>
      <c r="D87" s="93"/>
      <c r="E87" s="89"/>
      <c r="F87" s="22"/>
      <c r="G87" s="22"/>
      <c r="H87" s="93"/>
      <c r="I87" s="35">
        <v>0</v>
      </c>
      <c r="J87" s="35">
        <f>J85-J86</f>
        <v>0</v>
      </c>
      <c r="K87" s="33">
        <f>K85-K86</f>
        <v>2100000</v>
      </c>
    </row>
    <row r="88" spans="1:14" ht="30" customHeight="1">
      <c r="A88" s="90">
        <v>26</v>
      </c>
      <c r="B88" s="94" t="s">
        <v>54</v>
      </c>
      <c r="C88" s="94" t="s">
        <v>12</v>
      </c>
      <c r="D88" s="91" t="s">
        <v>21</v>
      </c>
      <c r="E88" s="87">
        <f>SUM(I88:K88)</f>
        <v>240000</v>
      </c>
      <c r="F88" s="16"/>
      <c r="G88" s="16"/>
      <c r="H88" s="87">
        <v>0</v>
      </c>
      <c r="I88" s="52">
        <v>15000</v>
      </c>
      <c r="J88" s="48">
        <v>100000</v>
      </c>
      <c r="K88" s="48">
        <v>125000</v>
      </c>
      <c r="N88" s="46"/>
    </row>
    <row r="89" spans="1:12" ht="30" customHeight="1">
      <c r="A89" s="90"/>
      <c r="B89" s="95"/>
      <c r="C89" s="95"/>
      <c r="D89" s="92"/>
      <c r="E89" s="88"/>
      <c r="F89" s="20"/>
      <c r="G89" s="20"/>
      <c r="H89" s="92"/>
      <c r="I89" s="44">
        <v>15000</v>
      </c>
      <c r="J89" s="44">
        <v>100000</v>
      </c>
      <c r="K89" s="44">
        <v>125000</v>
      </c>
      <c r="L89" s="46"/>
    </row>
    <row r="90" spans="1:11" ht="30" customHeight="1">
      <c r="A90" s="91"/>
      <c r="B90" s="95"/>
      <c r="C90" s="95"/>
      <c r="D90" s="92"/>
      <c r="E90" s="88"/>
      <c r="F90" s="24"/>
      <c r="G90" s="24"/>
      <c r="H90" s="93"/>
      <c r="I90" s="71">
        <f>I88-I89</f>
        <v>0</v>
      </c>
      <c r="J90" s="71">
        <f>J88-J89</f>
        <v>0</v>
      </c>
      <c r="K90" s="45">
        <v>0</v>
      </c>
    </row>
    <row r="91" spans="1:12" ht="30" customHeight="1">
      <c r="A91" s="64"/>
      <c r="B91" s="78"/>
      <c r="C91" s="78"/>
      <c r="D91" s="64"/>
      <c r="E91" s="79"/>
      <c r="F91" s="67"/>
      <c r="G91" s="67"/>
      <c r="H91" s="67"/>
      <c r="I91" s="80"/>
      <c r="J91" s="80"/>
      <c r="K91" s="80"/>
      <c r="L91" s="81"/>
    </row>
    <row r="92" spans="1:12" ht="30" customHeight="1">
      <c r="A92" s="27"/>
      <c r="B92" s="25"/>
      <c r="C92" s="25"/>
      <c r="D92" s="27"/>
      <c r="E92" s="47"/>
      <c r="F92" s="26"/>
      <c r="G92" s="26"/>
      <c r="H92" s="26"/>
      <c r="I92" s="55"/>
      <c r="J92" s="55"/>
      <c r="K92" s="55"/>
      <c r="L92" s="65"/>
    </row>
    <row r="93" spans="1:12" ht="30" customHeight="1">
      <c r="A93" s="66"/>
      <c r="B93" s="70"/>
      <c r="C93" s="70"/>
      <c r="D93" s="66"/>
      <c r="E93" s="82"/>
      <c r="F93" s="68"/>
      <c r="G93" s="68"/>
      <c r="H93" s="68"/>
      <c r="I93" s="83"/>
      <c r="J93" s="83"/>
      <c r="K93" s="83"/>
      <c r="L93" s="84"/>
    </row>
    <row r="94" spans="1:11" ht="30" customHeight="1">
      <c r="A94" s="92">
        <v>27</v>
      </c>
      <c r="B94" s="105" t="s">
        <v>55</v>
      </c>
      <c r="C94" s="95" t="s">
        <v>12</v>
      </c>
      <c r="D94" s="107">
        <v>2006</v>
      </c>
      <c r="E94" s="88">
        <v>50000</v>
      </c>
      <c r="F94" s="22"/>
      <c r="G94" s="22"/>
      <c r="H94" s="109">
        <v>0</v>
      </c>
      <c r="I94" s="73">
        <v>50000</v>
      </c>
      <c r="J94" s="73">
        <v>0</v>
      </c>
      <c r="K94" s="74">
        <v>0</v>
      </c>
    </row>
    <row r="95" spans="1:11" ht="30" customHeight="1">
      <c r="A95" s="92"/>
      <c r="B95" s="105"/>
      <c r="C95" s="95"/>
      <c r="D95" s="107"/>
      <c r="E95" s="88"/>
      <c r="F95" s="22"/>
      <c r="G95" s="22"/>
      <c r="H95" s="92"/>
      <c r="I95" s="44">
        <v>50000</v>
      </c>
      <c r="J95" s="72">
        <v>0</v>
      </c>
      <c r="K95" s="44">
        <v>0</v>
      </c>
    </row>
    <row r="96" spans="1:11" ht="30" customHeight="1">
      <c r="A96" s="93"/>
      <c r="B96" s="106"/>
      <c r="C96" s="96"/>
      <c r="D96" s="108"/>
      <c r="E96" s="89"/>
      <c r="F96" s="22"/>
      <c r="G96" s="22"/>
      <c r="H96" s="93"/>
      <c r="I96" s="23">
        <v>0</v>
      </c>
      <c r="J96" s="23">
        <v>0</v>
      </c>
      <c r="K96" s="35">
        <v>0</v>
      </c>
    </row>
    <row r="97" spans="1:11" ht="24" customHeight="1">
      <c r="A97" s="91"/>
      <c r="B97" s="29" t="s">
        <v>13</v>
      </c>
      <c r="C97" s="30"/>
      <c r="D97" s="31"/>
      <c r="E97" s="15">
        <f>SUM(H97,I97,J97,K97,)</f>
        <v>19413100</v>
      </c>
      <c r="F97" s="32"/>
      <c r="G97" s="15"/>
      <c r="H97" s="15">
        <f>SUM(H11,H14,H17,H20,H24,H27,H30,H33,H36,H39,H42,H45,H48,H51,H54,H57,H60,H63,H66,H69,H72,H76,H79,H82,H85,H88,H94,)</f>
        <v>77500</v>
      </c>
      <c r="I97" s="15">
        <f>SUM(I11,I14,I17,I20,I24,I27,I30,I33,I36,I39,I42,I45,I48,I51,I54,I57,I60,I63,I66,I69,I72,I76,I79,I82,I85,I88,I94,)</f>
        <v>3530600</v>
      </c>
      <c r="J97" s="15">
        <f aca="true" t="shared" si="0" ref="I97:K99">SUM(J88+J85+J82+J76+J72+J69+J57+J54+J51+J48+J45+J42+J39+J36+J33+J30+J27+J24+J20+J17+J14+J11,J94)</f>
        <v>4130000</v>
      </c>
      <c r="K97" s="15">
        <f t="shared" si="0"/>
        <v>11675000</v>
      </c>
    </row>
    <row r="98" spans="1:14" ht="24" customHeight="1">
      <c r="A98" s="92"/>
      <c r="B98" s="29" t="s">
        <v>14</v>
      </c>
      <c r="C98" s="30"/>
      <c r="D98" s="31"/>
      <c r="E98" s="63">
        <f>SUM(K98,H98,I98,J98,)</f>
        <v>8258100</v>
      </c>
      <c r="F98" s="58"/>
      <c r="G98" s="59"/>
      <c r="H98" s="60">
        <f>H97</f>
        <v>77500</v>
      </c>
      <c r="I98" s="60">
        <f>SUM(I12,I15,I18,I21,I25,I28,I31,I34,I37,I40,I43,I46,I49,I52,I55,I58,I61,I64,I67,I70,I73,I77,I80,I83,I86,I89,I95,)</f>
        <v>3475600</v>
      </c>
      <c r="J98" s="60">
        <f t="shared" si="0"/>
        <v>1580000</v>
      </c>
      <c r="K98" s="60">
        <f t="shared" si="0"/>
        <v>3125000</v>
      </c>
      <c r="L98" s="46"/>
      <c r="N98" s="46"/>
    </row>
    <row r="99" spans="1:14" ht="27" customHeight="1">
      <c r="A99" s="93"/>
      <c r="B99" s="34" t="s">
        <v>15</v>
      </c>
      <c r="C99" s="30"/>
      <c r="D99" s="31"/>
      <c r="E99" s="61">
        <f>SUM(H99,I99,J99,K99,)</f>
        <v>11155000</v>
      </c>
      <c r="F99" s="62"/>
      <c r="G99" s="62"/>
      <c r="H99" s="62">
        <v>0</v>
      </c>
      <c r="I99" s="60">
        <f t="shared" si="0"/>
        <v>55000</v>
      </c>
      <c r="J99" s="60">
        <f t="shared" si="0"/>
        <v>2550000</v>
      </c>
      <c r="K99" s="60">
        <f t="shared" si="0"/>
        <v>8550000</v>
      </c>
      <c r="L99" s="46"/>
      <c r="N99" s="46"/>
    </row>
    <row r="100" spans="1:11" ht="12.75">
      <c r="A100" s="27"/>
      <c r="B100" s="25"/>
      <c r="C100" s="25"/>
      <c r="D100" s="27"/>
      <c r="E100" s="47"/>
      <c r="F100" s="26"/>
      <c r="G100" s="26"/>
      <c r="H100" s="26"/>
      <c r="I100" s="55"/>
      <c r="J100" s="55"/>
      <c r="K100" s="55"/>
    </row>
    <row r="101" spans="1:11" ht="12.75">
      <c r="A101" s="27"/>
      <c r="B101" s="25"/>
      <c r="C101" s="25"/>
      <c r="D101" s="27"/>
      <c r="E101" s="47"/>
      <c r="F101" s="26"/>
      <c r="G101" s="26"/>
      <c r="H101" s="26"/>
      <c r="I101" s="27"/>
      <c r="J101" s="55"/>
      <c r="K101" s="27"/>
    </row>
    <row r="102" spans="4:11" ht="12.75">
      <c r="D102" s="36"/>
      <c r="E102" s="53"/>
      <c r="F102" s="37"/>
      <c r="G102" s="37"/>
      <c r="H102" s="37"/>
      <c r="I102" s="38"/>
      <c r="J102" s="38"/>
      <c r="K102" s="38"/>
    </row>
    <row r="103" spans="4:11" ht="12.75">
      <c r="D103" s="54"/>
      <c r="E103" s="54"/>
      <c r="F103" s="39"/>
      <c r="G103" s="39"/>
      <c r="H103" s="39"/>
      <c r="I103" s="40"/>
      <c r="J103" s="40"/>
      <c r="K103" s="40"/>
    </row>
    <row r="104" spans="2:9" ht="12.75">
      <c r="B104" s="41"/>
      <c r="C104" s="41"/>
      <c r="E104" s="40"/>
      <c r="I104" s="46"/>
    </row>
    <row r="105" spans="2:3" ht="12.75">
      <c r="B105" s="41"/>
      <c r="C105" s="41"/>
    </row>
    <row r="107" spans="2:3" ht="12.75">
      <c r="B107" s="42"/>
      <c r="C107" s="42"/>
    </row>
    <row r="108" spans="2:3" ht="12.75">
      <c r="B108" s="42"/>
      <c r="C108" s="42"/>
    </row>
  </sheetData>
  <mergeCells count="170">
    <mergeCell ref="H85:H87"/>
    <mergeCell ref="H88:H90"/>
    <mergeCell ref="H94:H96"/>
    <mergeCell ref="H72:H74"/>
    <mergeCell ref="H76:H78"/>
    <mergeCell ref="H79:H81"/>
    <mergeCell ref="H82:H84"/>
    <mergeCell ref="H60:H62"/>
    <mergeCell ref="H63:H65"/>
    <mergeCell ref="H66:H68"/>
    <mergeCell ref="H69:H71"/>
    <mergeCell ref="H48:H50"/>
    <mergeCell ref="H51:H53"/>
    <mergeCell ref="H54:H56"/>
    <mergeCell ref="H57:H59"/>
    <mergeCell ref="H36:H38"/>
    <mergeCell ref="H39:H41"/>
    <mergeCell ref="H42:H44"/>
    <mergeCell ref="H45:H47"/>
    <mergeCell ref="H24:H26"/>
    <mergeCell ref="H27:H29"/>
    <mergeCell ref="H30:H32"/>
    <mergeCell ref="H33:H35"/>
    <mergeCell ref="H11:H13"/>
    <mergeCell ref="H14:H16"/>
    <mergeCell ref="H17:H19"/>
    <mergeCell ref="H20:H22"/>
    <mergeCell ref="E33:E35"/>
    <mergeCell ref="E85:E87"/>
    <mergeCell ref="A27:A29"/>
    <mergeCell ref="B27:B29"/>
    <mergeCell ref="C27:C29"/>
    <mergeCell ref="D27:D29"/>
    <mergeCell ref="E27:E29"/>
    <mergeCell ref="A33:A35"/>
    <mergeCell ref="B33:B35"/>
    <mergeCell ref="C33:C35"/>
    <mergeCell ref="D33:D35"/>
    <mergeCell ref="A85:A87"/>
    <mergeCell ref="B85:B87"/>
    <mergeCell ref="C85:C87"/>
    <mergeCell ref="D85:D87"/>
    <mergeCell ref="A72:A74"/>
    <mergeCell ref="B72:B74"/>
    <mergeCell ref="C72:C74"/>
    <mergeCell ref="D72:D74"/>
    <mergeCell ref="A69:A71"/>
    <mergeCell ref="B69:B71"/>
    <mergeCell ref="C69:C71"/>
    <mergeCell ref="D69:D71"/>
    <mergeCell ref="E82:E84"/>
    <mergeCell ref="B76:B78"/>
    <mergeCell ref="C76:C78"/>
    <mergeCell ref="E72:E74"/>
    <mergeCell ref="E69:E71"/>
    <mergeCell ref="E79:E81"/>
    <mergeCell ref="D76:D78"/>
    <mergeCell ref="A82:A84"/>
    <mergeCell ref="B82:B84"/>
    <mergeCell ref="C82:C84"/>
    <mergeCell ref="D82:D84"/>
    <mergeCell ref="A57:A59"/>
    <mergeCell ref="B57:B59"/>
    <mergeCell ref="C57:C59"/>
    <mergeCell ref="D57:D59"/>
    <mergeCell ref="D30:D32"/>
    <mergeCell ref="E39:E41"/>
    <mergeCell ref="A54:A56"/>
    <mergeCell ref="B54:B56"/>
    <mergeCell ref="C54:C56"/>
    <mergeCell ref="D54:D56"/>
    <mergeCell ref="E54:E56"/>
    <mergeCell ref="E51:E53"/>
    <mergeCell ref="E45:E47"/>
    <mergeCell ref="D48:D50"/>
    <mergeCell ref="D17:D19"/>
    <mergeCell ref="E30:E32"/>
    <mergeCell ref="A36:A38"/>
    <mergeCell ref="B36:B38"/>
    <mergeCell ref="C36:C38"/>
    <mergeCell ref="D36:D38"/>
    <mergeCell ref="E36:E38"/>
    <mergeCell ref="A30:A32"/>
    <mergeCell ref="B30:B32"/>
    <mergeCell ref="C30:C32"/>
    <mergeCell ref="A48:A50"/>
    <mergeCell ref="E17:E19"/>
    <mergeCell ref="A24:A26"/>
    <mergeCell ref="B24:B26"/>
    <mergeCell ref="C24:C26"/>
    <mergeCell ref="D24:D26"/>
    <mergeCell ref="E24:E26"/>
    <mergeCell ref="A17:A19"/>
    <mergeCell ref="B17:B19"/>
    <mergeCell ref="C17:C19"/>
    <mergeCell ref="B48:B50"/>
    <mergeCell ref="C48:C50"/>
    <mergeCell ref="E48:E50"/>
    <mergeCell ref="E57:E59"/>
    <mergeCell ref="A51:A53"/>
    <mergeCell ref="B51:B53"/>
    <mergeCell ref="C51:C53"/>
    <mergeCell ref="D51:D53"/>
    <mergeCell ref="A97:A99"/>
    <mergeCell ref="E88:E90"/>
    <mergeCell ref="A88:A90"/>
    <mergeCell ref="B88:B90"/>
    <mergeCell ref="C88:C90"/>
    <mergeCell ref="D88:D90"/>
    <mergeCell ref="A94:A96"/>
    <mergeCell ref="B94:B96"/>
    <mergeCell ref="C94:C96"/>
    <mergeCell ref="D94:D96"/>
    <mergeCell ref="D45:D47"/>
    <mergeCell ref="E42:E44"/>
    <mergeCell ref="A42:A44"/>
    <mergeCell ref="B42:B44"/>
    <mergeCell ref="C42:C44"/>
    <mergeCell ref="D42:D44"/>
    <mergeCell ref="A45:A47"/>
    <mergeCell ref="B45:B47"/>
    <mergeCell ref="C45:C47"/>
    <mergeCell ref="E20:E22"/>
    <mergeCell ref="A20:A22"/>
    <mergeCell ref="C20:C22"/>
    <mergeCell ref="D20:D22"/>
    <mergeCell ref="B20:B22"/>
    <mergeCell ref="E11:E13"/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A39:A41"/>
    <mergeCell ref="B39:B41"/>
    <mergeCell ref="C39:C41"/>
    <mergeCell ref="D39:D41"/>
    <mergeCell ref="I6:J6"/>
    <mergeCell ref="A7:A10"/>
    <mergeCell ref="B7:B10"/>
    <mergeCell ref="C7:C10"/>
    <mergeCell ref="D7:D10"/>
    <mergeCell ref="E7:E10"/>
    <mergeCell ref="H7:H10"/>
    <mergeCell ref="E94:E96"/>
    <mergeCell ref="A60:A62"/>
    <mergeCell ref="B60:B62"/>
    <mergeCell ref="C60:C62"/>
    <mergeCell ref="D60:D62"/>
    <mergeCell ref="E60:E62"/>
    <mergeCell ref="A63:A65"/>
    <mergeCell ref="B63:B65"/>
    <mergeCell ref="C63:C65"/>
    <mergeCell ref="D63:D65"/>
    <mergeCell ref="E63:E65"/>
    <mergeCell ref="A66:A68"/>
    <mergeCell ref="B66:B68"/>
    <mergeCell ref="C66:C68"/>
    <mergeCell ref="D66:D68"/>
    <mergeCell ref="E66:E68"/>
    <mergeCell ref="E76:E78"/>
    <mergeCell ref="A76:A78"/>
    <mergeCell ref="A79:A81"/>
    <mergeCell ref="B79:B81"/>
    <mergeCell ref="C79:C81"/>
    <mergeCell ref="D79:D8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 </cp:lastModifiedBy>
  <cp:lastPrinted>2006-02-08T09:50:21Z</cp:lastPrinted>
  <dcterms:created xsi:type="dcterms:W3CDTF">2004-11-10T12:26:17Z</dcterms:created>
  <dcterms:modified xsi:type="dcterms:W3CDTF">2006-02-10T11:32:09Z</dcterms:modified>
  <cp:category/>
  <cp:version/>
  <cp:contentType/>
  <cp:contentStatus/>
</cp:coreProperties>
</file>